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hats in the doc" sheetId="1" r:id="rId4"/>
    <sheet state="visible" name="AQA Paper 1 QLA" sheetId="2" r:id="rId5"/>
    <sheet state="visible" name="AQA Paper 1 Summary" sheetId="3" r:id="rId6"/>
    <sheet state="visible" name="CENTURY Paper 1 Set A QLA" sheetId="4" r:id="rId7"/>
    <sheet state="visible" name="CENTURY Paper 1 Set A Summary" sheetId="5" r:id="rId8"/>
    <sheet state="visible" name="CENTURY Paper 1 Set B QLA" sheetId="6" r:id="rId9"/>
    <sheet state="visible" name="CENTURY Paper 1 Set B Summary" sheetId="7" r:id="rId10"/>
  </sheets>
  <definedNames>
    <definedName hidden="1" localSheetId="1" name="Z_A43ACC3B_58DD_42C0_9A9E_36C465D800A1_.wvu.FilterData">'AQA Paper 1 QLA'!$DT$3:$DU$188</definedName>
    <definedName hidden="1" localSheetId="3" name="Z_A43ACC3B_58DD_42C0_9A9E_36C465D800A1_.wvu.FilterData">'CENTURY Paper 1 Set A QLA'!$AN$3:$AO$188</definedName>
    <definedName hidden="1" localSheetId="5" name="Z_A43ACC3B_58DD_42C0_9A9E_36C465D800A1_.wvu.FilterData">'CENTURY Paper 1 Set B QLA'!$AT$3:$AU$188</definedName>
    <definedName hidden="1" localSheetId="1" name="Z_99EAD9AC_1AFA_4DCD_86A1_C190B8068110_.wvu.FilterData">'AQA Paper 1 QLA'!$DT$3:$DU$3</definedName>
    <definedName hidden="1" localSheetId="3" name="Z_99EAD9AC_1AFA_4DCD_86A1_C190B8068110_.wvu.FilterData">'CENTURY Paper 1 Set A QLA'!$AN$3:$AO$3</definedName>
    <definedName hidden="1" localSheetId="5" name="Z_99EAD9AC_1AFA_4DCD_86A1_C190B8068110_.wvu.FilterData">'CENTURY Paper 1 Set B QLA'!$AT$3:$AU$4</definedName>
  </definedNames>
  <calcPr/>
  <customWorkbookViews>
    <customWorkbookView activeSheetId="0" maximized="1" windowHeight="0" windowWidth="0" guid="{A43ACC3B-58DD-42C0-9A9E-36C465D800A1}" name="Filter 2"/>
    <customWorkbookView activeSheetId="0" maximized="1" windowHeight="0" windowWidth="0" guid="{99EAD9AC-1AFA-4DCD-86A1-C190B8068110}" name="Filter 1"/>
  </customWorkbookViews>
</workbook>
</file>

<file path=xl/sharedStrings.xml><?xml version="1.0" encoding="utf-8"?>
<sst xmlns="http://schemas.openxmlformats.org/spreadsheetml/2006/main" count="3039" uniqueCount="516">
  <si>
    <t xml:space="preserve">AQA GCSE Combined Science: Trilogy </t>
  </si>
  <si>
    <t xml:space="preserve">Chemistry Paper 1 </t>
  </si>
  <si>
    <t>Foundation Paper Analysis</t>
  </si>
  <si>
    <r>
      <rPr>
        <rFont val="Nunito, Arial"/>
        <color theme="1"/>
      </rPr>
      <t xml:space="preserve">This spreadsheet contains a breakdown of all the questions in the AQA Trilogy Chemistry Foundation Paper 1 exams.
It shows question level analysis (QLA) and includes the same for the practice papers we have created in our </t>
    </r>
    <r>
      <rPr>
        <rFont val="Nunito, Arial"/>
        <b/>
        <color theme="1"/>
      </rPr>
      <t xml:space="preserve">Science Combined GCSE: AQA Trilogy (F) – Chemistry </t>
    </r>
    <r>
      <rPr>
        <rFont val="Nunito, Arial"/>
        <color theme="1"/>
      </rPr>
      <t>course.</t>
    </r>
  </si>
  <si>
    <t>AQA Foundation Paper 1 QLA</t>
  </si>
  <si>
    <t>AQA Foundation Paper 1 Summary</t>
  </si>
  <si>
    <t>Process</t>
  </si>
  <si>
    <t>Each question paper and the corresponding mark scheme and examiner's report was used in creating this document.
Each question and sub-question was broken down into the question type, maths skill, working scientifically skill and then the corresponding nugget within our course.
This data is then all collated onto the summary sheet with information on the number of marks awarded for each question along with the frequency with which each question comes up.</t>
  </si>
  <si>
    <t>Why is this useful?</t>
  </si>
  <si>
    <t>This data can be used to inform which topics to target when running intervention classes or in the run up to the GCSE exam.
Accurate mock assessments can also be created by using a combination of the most frequently assessed topics and the topics that have the greatest number of marks associated with them.</t>
  </si>
  <si>
    <r>
      <rPr>
        <rFont val="Nunito, Arial"/>
        <b/>
        <color theme="1"/>
      </rPr>
      <t xml:space="preserve">What has </t>
    </r>
    <r>
      <rPr>
        <rFont val="Nunito, Arial"/>
        <b/>
        <color rgb="FFE2004F"/>
      </rPr>
      <t>CENTURY</t>
    </r>
    <r>
      <rPr>
        <rFont val="Nunito, Arial"/>
        <b/>
        <color theme="1"/>
      </rPr>
      <t xml:space="preserve"> done with this?</t>
    </r>
  </si>
  <si>
    <r>
      <rPr>
        <rFont val="Nunito, Arial"/>
        <color theme="1"/>
      </rPr>
      <t xml:space="preserve">Our Chemistry team have used this to devise practice </t>
    </r>
    <r>
      <rPr>
        <rFont val="Nunito, Arial"/>
        <b/>
        <i/>
        <color theme="1"/>
      </rPr>
      <t>Paper Reviews</t>
    </r>
    <r>
      <rPr>
        <rFont val="Nunito, Arial"/>
        <color theme="1"/>
      </rPr>
      <t xml:space="preserve"> that can be used to help prepare learners for their exams.
The breakdown and analysis of these </t>
    </r>
    <r>
      <rPr>
        <rFont val="Nunito, Arial"/>
        <b/>
        <i/>
        <color theme="1"/>
      </rPr>
      <t>Paper Reviews</t>
    </r>
    <r>
      <rPr>
        <rFont val="Nunito, Arial"/>
        <i/>
        <color theme="1"/>
      </rPr>
      <t xml:space="preserve"> </t>
    </r>
    <r>
      <rPr>
        <rFont val="Nunito, Arial"/>
        <color theme="1"/>
      </rPr>
      <t xml:space="preserve">are also found within this document.
These </t>
    </r>
    <r>
      <rPr>
        <rFont val="Nunito, Arial"/>
        <b/>
        <i/>
        <color theme="1"/>
      </rPr>
      <t>Paper Reviews</t>
    </r>
    <r>
      <rPr>
        <rFont val="Nunito, Arial"/>
        <color theme="1"/>
      </rPr>
      <t xml:space="preserve"> can be assigned to learners and are located in the third strand of the course.</t>
    </r>
  </si>
  <si>
    <t xml:space="preserve">CENTURY Paper 1: Set A </t>
  </si>
  <si>
    <t>QLA</t>
  </si>
  <si>
    <t>Summary</t>
  </si>
  <si>
    <t xml:space="preserve">CENTURY Paper 1: Set B </t>
  </si>
  <si>
    <t>Question Type (QT) Glossary</t>
  </si>
  <si>
    <t>MCQ — Multiple Choice Question</t>
  </si>
  <si>
    <t>MultiMCQ — Multi-Multiple Choice Question</t>
  </si>
  <si>
    <t>EA — Exact Answer</t>
  </si>
  <si>
    <t>EAE — Exact Answer Equation (Number answer)</t>
  </si>
  <si>
    <r>
      <rPr>
        <color rgb="FF1155CC"/>
        <sz val="11.0"/>
        <u/>
      </rPr>
      <t>Specimen Paper 1</t>
    </r>
    <r>
      <rPr>
        <color rgb="FF000000"/>
        <sz val="11.0"/>
        <u/>
      </rPr>
      <t xml:space="preserve"> </t>
    </r>
    <r>
      <rPr>
        <color rgb="FF1155CC"/>
        <sz val="11.0"/>
        <u/>
      </rPr>
      <t>MS</t>
    </r>
  </si>
  <si>
    <t>June 2018 Paper 1 MS</t>
  </si>
  <si>
    <t>June 2019 Paper 1</t>
  </si>
  <si>
    <t>Papers</t>
  </si>
  <si>
    <t>Strand</t>
  </si>
  <si>
    <t>Topic</t>
  </si>
  <si>
    <t>Nugget</t>
  </si>
  <si>
    <t>Q</t>
  </si>
  <si>
    <t>MARKS</t>
  </si>
  <si>
    <t>Marks</t>
  </si>
  <si>
    <t>Notes</t>
  </si>
  <si>
    <t>pH Scale</t>
  </si>
  <si>
    <t>H+ Ion</t>
  </si>
  <si>
    <t>Formulae</t>
  </si>
  <si>
    <t>Neutralisation Reaction</t>
  </si>
  <si>
    <t>Naming Salts</t>
  </si>
  <si>
    <t>Indicators - Neutralisation</t>
  </si>
  <si>
    <t>Elemental Symbols</t>
  </si>
  <si>
    <t>Periodic Table</t>
  </si>
  <si>
    <t>Comparing Newlands/Modern Periodic Table</t>
  </si>
  <si>
    <t>Plum Pudding/Nuclear Model</t>
  </si>
  <si>
    <t>Elements, Compounds &amp; Mixtures</t>
  </si>
  <si>
    <t>Covalent Bonding</t>
  </si>
  <si>
    <t>Metal Reactivity - explain from results table</t>
  </si>
  <si>
    <t>Metal Reactivity - from results table</t>
  </si>
  <si>
    <t>Exothermic Reaction - from results</t>
  </si>
  <si>
    <t>Plan writing with improvements</t>
  </si>
  <si>
    <t>Exothermic Reaction Profile</t>
  </si>
  <si>
    <t>Calculating a percentage</t>
  </si>
  <si>
    <t>State symbols</t>
  </si>
  <si>
    <t>Melting/Boiling pinterpreting graph data I</t>
  </si>
  <si>
    <t>Melting/Boiling pinterpreting graph data II</t>
  </si>
  <si>
    <t>Plotting points on a graph</t>
  </si>
  <si>
    <t>Measuring Boiling Pt I</t>
  </si>
  <si>
    <t>Measuring Boiling Pt II</t>
  </si>
  <si>
    <t>Plan - Making Copper Sulfate</t>
  </si>
  <si>
    <t>Electrolysis</t>
  </si>
  <si>
    <t>Predicting Products of KBr (aq) Electrolysis</t>
  </si>
  <si>
    <t>Cu product at cathode</t>
  </si>
  <si>
    <t>Type of compound - CaO</t>
  </si>
  <si>
    <t>Electrostatic forces</t>
  </si>
  <si>
    <t>Ionic bonding - CaO</t>
  </si>
  <si>
    <t>Calculating mass</t>
  </si>
  <si>
    <t>Plotting graph</t>
  </si>
  <si>
    <t>Calculating volume from data</t>
  </si>
  <si>
    <t>Percentage by mass calc</t>
  </si>
  <si>
    <t>Grp I / Grp 0 properties</t>
  </si>
  <si>
    <t>Metallic bonding</t>
  </si>
  <si>
    <t>Ionic bonding - lattice</t>
  </si>
  <si>
    <t>Representing molecules</t>
  </si>
  <si>
    <t>Giant covalent allotrope</t>
  </si>
  <si>
    <t>Covalent bonding - graphite</t>
  </si>
  <si>
    <t>Covalent bonding - electrons</t>
  </si>
  <si>
    <t>Metal properties</t>
  </si>
  <si>
    <t>Metal properties - delocalised e</t>
  </si>
  <si>
    <t>Properties of Ionic cpds - dissolved</t>
  </si>
  <si>
    <t>Properties of Ionic cpds - s/l</t>
  </si>
  <si>
    <t>Covalent - dot/cross</t>
  </si>
  <si>
    <t>Group 7 - Halogen displacement</t>
  </si>
  <si>
    <t>Group 7 - Reactivity</t>
  </si>
  <si>
    <t>Group 7 - Properties</t>
  </si>
  <si>
    <t>Balance equation</t>
  </si>
  <si>
    <t>Small covalent molecules</t>
  </si>
  <si>
    <t>H+ ion - acids</t>
  </si>
  <si>
    <t>Salt plus metal oxide</t>
  </si>
  <si>
    <t>pH acid plus alkali</t>
  </si>
  <si>
    <t>Plan experiment - using indicator</t>
  </si>
  <si>
    <t>Thermal Decomposition</t>
  </si>
  <si>
    <t>Decomposition</t>
  </si>
  <si>
    <t>Endothermic reaction</t>
  </si>
  <si>
    <t>Data from grpah</t>
  </si>
  <si>
    <t>Calculating mass from ratio</t>
  </si>
  <si>
    <t>Graph mistakes &amp; gradient calculation</t>
  </si>
  <si>
    <t>Relative Formula Mass &amp; Periodic Table</t>
  </si>
  <si>
    <t>Predict Products - Electrolysis solutions</t>
  </si>
  <si>
    <t>Calculating mean</t>
  </si>
  <si>
    <t>Reverse - Calculating mean</t>
  </si>
  <si>
    <t>Caclulating mass from ratios</t>
  </si>
  <si>
    <t xml:space="preserve">Group 1 / Group 7 </t>
  </si>
  <si>
    <t>Forming Ionic bond NaCl</t>
  </si>
  <si>
    <t>Write plan - correcting errors CuSO4</t>
  </si>
  <si>
    <t>Endothermic - Uses</t>
  </si>
  <si>
    <t>Exothermic - Reaction Profiles Ea</t>
  </si>
  <si>
    <t>Exothermic Reactions</t>
  </si>
  <si>
    <t>Measuring Temperature</t>
  </si>
  <si>
    <t>Calculating temp difference</t>
  </si>
  <si>
    <t>Acid Salt Names</t>
  </si>
  <si>
    <t>Excess CuO</t>
  </si>
  <si>
    <t>Making Salt Crystals</t>
  </si>
  <si>
    <t>Predicting Products - molten ionic</t>
  </si>
  <si>
    <t>Gradient of a Line</t>
  </si>
  <si>
    <t>Aluminium Extraction</t>
  </si>
  <si>
    <t>Early Periodic Table - order</t>
  </si>
  <si>
    <t>Mendeleev Periodic Table</t>
  </si>
  <si>
    <t>Periodic Table - Group 0</t>
  </si>
  <si>
    <t>Atomic Numbner - Protons/Neutrons</t>
  </si>
  <si>
    <t>Isotopes</t>
  </si>
  <si>
    <t>Electron Configuration</t>
  </si>
  <si>
    <t>Group 0 Properties</t>
  </si>
  <si>
    <t>Balancing Equations</t>
  </si>
  <si>
    <t>Calculating Mass - conservation of mass</t>
  </si>
  <si>
    <t>Group 1 / Group 7</t>
  </si>
  <si>
    <t>Na+ / Cl- formula</t>
  </si>
  <si>
    <t>Group 1 - reactivity</t>
  </si>
  <si>
    <t>Group 1 - sizes</t>
  </si>
  <si>
    <t>State Symbol</t>
  </si>
  <si>
    <t>% by mass - pie chart</t>
  </si>
  <si>
    <t>Covalent - Dot &amp; Cross</t>
  </si>
  <si>
    <t>Covalent bonds</t>
  </si>
  <si>
    <t>Boiling Pt - sizes</t>
  </si>
  <si>
    <t>Order of Reactivity</t>
  </si>
  <si>
    <t>Control Variables</t>
  </si>
  <si>
    <t>Independent Variable</t>
  </si>
  <si>
    <t>Predicting Reactivity - grp 2</t>
  </si>
  <si>
    <t>Calculating Concentration</t>
  </si>
  <si>
    <t>State Symbols</t>
  </si>
  <si>
    <t>Nitric Acid - formula</t>
  </si>
  <si>
    <t>Universal Indicator - colours</t>
  </si>
  <si>
    <t>Neutralisation - pH scale</t>
  </si>
  <si>
    <t>Percentage by Mass</t>
  </si>
  <si>
    <t>Planning - temperature change</t>
  </si>
  <si>
    <t>QT</t>
  </si>
  <si>
    <t>MC</t>
  </si>
  <si>
    <t>MultiMCQ</t>
  </si>
  <si>
    <t>EA</t>
  </si>
  <si>
    <t>EAE</t>
  </si>
  <si>
    <t>Labelling</t>
  </si>
  <si>
    <t>Matching</t>
  </si>
  <si>
    <t>Sentence fill</t>
  </si>
  <si>
    <t>Worded answer</t>
  </si>
  <si>
    <t>AO</t>
  </si>
  <si>
    <t>AO1</t>
  </si>
  <si>
    <t>AO2</t>
  </si>
  <si>
    <t>AO3</t>
  </si>
  <si>
    <t>Maths</t>
  </si>
  <si>
    <t>1a - Decimals</t>
  </si>
  <si>
    <t>1b - Standard form</t>
  </si>
  <si>
    <t>1c - Ratios/fractions/percentages</t>
  </si>
  <si>
    <t>1d - Estimates</t>
  </si>
  <si>
    <t>2a - Significant figures</t>
  </si>
  <si>
    <t>2b - Find the mean</t>
  </si>
  <si>
    <t>2c - Tables/Diagrams and Charts</t>
  </si>
  <si>
    <t>2f - Mean/median/mode</t>
  </si>
  <si>
    <t xml:space="preserve">2g - Correlation of scatter diagrams </t>
  </si>
  <si>
    <t>2h - Order of magnitude</t>
  </si>
  <si>
    <t>3a - =, &lt;, &lt;&lt;, &gt;&gt;, &gt;, ∝ , ~</t>
  </si>
  <si>
    <t>3b - Rearrange equation</t>
  </si>
  <si>
    <t>3c - Substitute values into equations</t>
  </si>
  <si>
    <t>3d - Solve algebraic equations</t>
  </si>
  <si>
    <t>4a - Translate number/graphs</t>
  </si>
  <si>
    <t>4b - y = mx + c linear relationship</t>
  </si>
  <si>
    <t>4c - Plot results on graphs</t>
  </si>
  <si>
    <t>4d - Determine the gradient of linear graph</t>
  </si>
  <si>
    <t>4e - Determine the gradient of curve</t>
  </si>
  <si>
    <t>WS</t>
  </si>
  <si>
    <t>WS1.1 - Sci Methods &amp; Theories</t>
  </si>
  <si>
    <t>WS1.2 - Models/Diagrams &amp; Predictions</t>
  </si>
  <si>
    <t>WS1.3 - Limitations &amp; Ethical Issues</t>
  </si>
  <si>
    <t>WS1.4 - Tech/Envir applications of Sci</t>
  </si>
  <si>
    <t>WS1.5 - Evaluate risks</t>
  </si>
  <si>
    <t>WS1.6 - Peer review &amp; biased data</t>
  </si>
  <si>
    <t>WS2.1 - Develop hypothesis</t>
  </si>
  <si>
    <t>WS2.2 - Plan experiments</t>
  </si>
  <si>
    <t>WS2.3 - Use of equipment</t>
  </si>
  <si>
    <t>WS2.4 - Practical safety/risks</t>
  </si>
  <si>
    <t>WS2.5 - Sampling techniques</t>
  </si>
  <si>
    <t>WS2.6 - Reading measurements</t>
  </si>
  <si>
    <t>WS2.7 - Suggest practical improvments</t>
  </si>
  <si>
    <t>WS3.1 - Drawing graphs/charts</t>
  </si>
  <si>
    <t>WS3.2 - Translate data num/graph</t>
  </si>
  <si>
    <t>WS3.3 - Math &amp; statistical analysis</t>
  </si>
  <si>
    <t>WS3.4 - Uncertainty</t>
  </si>
  <si>
    <t>WS3.5 - Draw conclusions</t>
  </si>
  <si>
    <t>WS3.6 - Explaining results</t>
  </si>
  <si>
    <t>WS3.7 - Evaluating error</t>
  </si>
  <si>
    <t>WS3.8 - Reasoned method choices</t>
  </si>
  <si>
    <t>WS4.1 - Scientific vocab - inc definitions</t>
  </si>
  <si>
    <t>WS4.2 - Determining quanities</t>
  </si>
  <si>
    <t xml:space="preserve">WS4.3 - SI Units </t>
  </si>
  <si>
    <t>WS4.4 - Unit prefixes</t>
  </si>
  <si>
    <t>WS4.5 - Converting units</t>
  </si>
  <si>
    <t>WS4.6 - Significant figures</t>
  </si>
  <si>
    <t>Topic 1 - Atomic Structure &amp; the Periodic Table</t>
  </si>
  <si>
    <t>Atoms, Elements &amp; Compounds</t>
  </si>
  <si>
    <t>Atoms, Elements, Compounds &amp; Molecules [CH1.01]</t>
  </si>
  <si>
    <t>Element Symbols [CH1.02]</t>
  </si>
  <si>
    <t>Names &amp; Symbols of the First 20 Elements [CH1.03]</t>
  </si>
  <si>
    <t>Formulae for Elemental Molecules &amp; Compounds [CH1.04]</t>
  </si>
  <si>
    <t>Formulae for Compounds with Brackets [CH1.05]</t>
  </si>
  <si>
    <t>Naming Compounds [CH1.06]</t>
  </si>
  <si>
    <t>State Symbols [CH1.07]</t>
  </si>
  <si>
    <t>Atomic Structure</t>
  </si>
  <si>
    <t>Atomic Structure [CH1.08]</t>
  </si>
  <si>
    <t>Size of Atoms [CH1.09]</t>
  </si>
  <si>
    <t>Atomic Number &amp; Mass Number [CH1.10]</t>
  </si>
  <si>
    <t>Isotopes [CH1.11]</t>
  </si>
  <si>
    <t>What is Relative? Mass &amp; Charges [CH1.12]</t>
  </si>
  <si>
    <t>Calculating Relative Atomic Mass [CH1.13]</t>
  </si>
  <si>
    <t>Electronic Structure [CH1.14]</t>
  </si>
  <si>
    <t>Changing Energy Levels [CH1.15]</t>
  </si>
  <si>
    <t>Chemical Equations</t>
  </si>
  <si>
    <t>Chemical Reactions [CH1.16]</t>
  </si>
  <si>
    <t>Writing Word Equations [CH1.17]</t>
  </si>
  <si>
    <t>Writing Simple Formula Equations [CH1.18]</t>
  </si>
  <si>
    <t>Balancing Chemical Equations I [CH1.19]</t>
  </si>
  <si>
    <t>Balancing Chemical Equations II [CH1.20]</t>
  </si>
  <si>
    <t>Pure Substances, Mixtures &amp; Separation Techniques</t>
  </si>
  <si>
    <t>Pure Substances &amp; Mixtures [CH1.22]</t>
  </si>
  <si>
    <t>Separating Mixtures [CH1.23]</t>
  </si>
  <si>
    <t>Keywords Relating to Solutions [CH1.24]</t>
  </si>
  <si>
    <t>Filtration [CH1.25]</t>
  </si>
  <si>
    <t>Evaporation [CH1.26]</t>
  </si>
  <si>
    <t>Crystallisation [CH1.27]</t>
  </si>
  <si>
    <t>Required Practical 13: Simple Distillation [CH1.28]</t>
  </si>
  <si>
    <t>Fractional Distillation [CH1.29]</t>
  </si>
  <si>
    <t>Paper Chromatography [CH1.30]</t>
  </si>
  <si>
    <t>Which Separation Technique? [CH1.31]</t>
  </si>
  <si>
    <t>History of the Atom</t>
  </si>
  <si>
    <t>Development of Scientific Models [CH1.32]</t>
  </si>
  <si>
    <t>Dalton's Atomic Theory of Matter [CH1.33]</t>
  </si>
  <si>
    <t>Thomson's Plum Pudding Model [CH1.34]</t>
  </si>
  <si>
    <t>Rutherford's Nuclear Model [CH1.35]</t>
  </si>
  <si>
    <t>Bohr's Planetary Model [CH1.36]</t>
  </si>
  <si>
    <t>Discovery of Protons [CH1.37]</t>
  </si>
  <si>
    <t>Chadwick &amp; the Discovery of the Neutron [CH1.38]</t>
  </si>
  <si>
    <t>History of the Atom - a Timeline [CH1.39]</t>
  </si>
  <si>
    <t>Plum Pudding vs the Nuclear Model [CH1.40]</t>
  </si>
  <si>
    <t>The Periodic Table</t>
  </si>
  <si>
    <t>The Periodic Table [CH1.41]</t>
  </si>
  <si>
    <t>Early Periodic Tables [CH1.42]</t>
  </si>
  <si>
    <t>Mendeleev &amp; the Periodic Table [CH1.43]</t>
  </si>
  <si>
    <t>Comparing the Periodic Tables of Newlands &amp; Mendeleev [CH1.44]</t>
  </si>
  <si>
    <t>Development of the Modern Periodic Table [CH1.45]</t>
  </si>
  <si>
    <t>Forming Ions [CH1.46]</t>
  </si>
  <si>
    <t>The Periodic Table: Metals &amp; Non-metals [CH1.47]</t>
  </si>
  <si>
    <t>Common Ions [CH1.48]</t>
  </si>
  <si>
    <t>Identifying Atoms &amp; Ions from Electronic Structure [CH1.49]</t>
  </si>
  <si>
    <t>The Periodic Table: Group 0 [CH1.50]</t>
  </si>
  <si>
    <t>The Periodic Table: Group 1 [CH1.51]</t>
  </si>
  <si>
    <t>The Periodic Table: Group 7 [CH1.52]</t>
  </si>
  <si>
    <t>The Periodic Table: Explaining Trends in Reactivity [CH1.53]</t>
  </si>
  <si>
    <t>Topic 2 - Bonding, Structure &amp; Properties of Matter</t>
  </si>
  <si>
    <t>Bonding in Metals</t>
  </si>
  <si>
    <t>Introducing Chemical Bonds [CH2.01]</t>
  </si>
  <si>
    <t>Metallic Bonding [CH2.02]</t>
  </si>
  <si>
    <t>Representing Metallic Bonds [CH2.03]</t>
  </si>
  <si>
    <t>Pure Metals [CH2.04]</t>
  </si>
  <si>
    <t>Properties of Pure Metals [CH2.05]</t>
  </si>
  <si>
    <t>Explaining the Properties Pure Metals [CH2.06]</t>
  </si>
  <si>
    <t>Alloys &amp; Their Properties [CH2.07]</t>
  </si>
  <si>
    <t>Explaining the Properties of Alloys [CH2.08]</t>
  </si>
  <si>
    <t>Metals as Conductors [CH2.09]</t>
  </si>
  <si>
    <t>Fundamental States of Matter</t>
  </si>
  <si>
    <t>Fundamental States of Matter: Characteristics [PH3.01]</t>
  </si>
  <si>
    <t>Fundamental States of Matter: Particle Model [PH3.02]</t>
  </si>
  <si>
    <t>Density [PH3.03]</t>
  </si>
  <si>
    <t>Density of Fundamental States of Matter [PH3.04]</t>
  </si>
  <si>
    <t>Phase Transitions [PH3.20]</t>
  </si>
  <si>
    <t>Phase Transitions: Particle Model [PH3.21]</t>
  </si>
  <si>
    <t>Evaporation vs Boiling [PH3.22]</t>
  </si>
  <si>
    <t>Physical vs Chemical Changes: The Particle Model [PH3.23]</t>
  </si>
  <si>
    <t>Phase Transitions: Melting &amp; Boiling Points [PH3.24]</t>
  </si>
  <si>
    <t>Ionic Substances</t>
  </si>
  <si>
    <t>Ionic Bonding I [CH2.10]</t>
  </si>
  <si>
    <t>Ionic Bonding II [CH2.11]</t>
  </si>
  <si>
    <t>Predicting Formulae from Ions I [CH2.12]</t>
  </si>
  <si>
    <t>Ionic Compounds [CH2.18]</t>
  </si>
  <si>
    <t>Representing Ionic Compounds [CH2.19]</t>
  </si>
  <si>
    <t>Limitations of Representations of Ionic Compounds [CH2.20]</t>
  </si>
  <si>
    <t>Properties of Ionic Compounds [CH2.21]</t>
  </si>
  <si>
    <t>Explaining the Properties of Ionic Compounds [CH2.22]</t>
  </si>
  <si>
    <t>Deducing Formulae from Diagrams of Ionic Compounds [CH2.23]</t>
  </si>
  <si>
    <t>Covalent Bonding I [CH2.24]</t>
  </si>
  <si>
    <t>Covalent Bonding II [CH2.25]</t>
  </si>
  <si>
    <t>Representing Covalent Bonds [CH2.26]</t>
  </si>
  <si>
    <t>Limitations of Representations of Covalent Bonds [CH2.27]</t>
  </si>
  <si>
    <t>Deducing Formulae from Diagrams of Covalent Compounds [CH2.28]</t>
  </si>
  <si>
    <t>Small &amp; Giant Covalent Substances</t>
  </si>
  <si>
    <t>Intermolecular &amp; Intramolecular Forces [CH2.29]</t>
  </si>
  <si>
    <t>Small Molecular Substances [CH2.30]</t>
  </si>
  <si>
    <t>Properties of Small Molecular Substances [CH2.31]</t>
  </si>
  <si>
    <t>Explaining the Properties of Small Molecular Substances [CH2.32]</t>
  </si>
  <si>
    <t>Giant Covalent Structures &amp; Their Properties [CH2.33]</t>
  </si>
  <si>
    <t>Comparing Small &amp; Giant Covalent Substances [CH2.34]</t>
  </si>
  <si>
    <t>Silicon Dioxide &amp; Polymers</t>
  </si>
  <si>
    <t>Structure &amp; Properties of Silicon Dioxide [CH2.35]</t>
  </si>
  <si>
    <t>Explaining the Properties of Silicon Dioxide [CH2.36]</t>
  </si>
  <si>
    <t>Structure &amp; Properties of Polymers [CH2.37]</t>
  </si>
  <si>
    <t>Explaining the Properties of Polymers [CH2.38]</t>
  </si>
  <si>
    <t>Representing Polymers [CH2.39]</t>
  </si>
  <si>
    <t>Carbon Allotropes</t>
  </si>
  <si>
    <t>Structure &amp; Properties of Diamond [CH2.40]</t>
  </si>
  <si>
    <t>Explaining the Properties of Diamond [CH2.41]</t>
  </si>
  <si>
    <t>Structure &amp; Properties of Graphite [CH2.42]</t>
  </si>
  <si>
    <t>Explaining the Properties of Graphite [CH2.43]</t>
  </si>
  <si>
    <t>Comparing Graphite &amp; Diamond [CH2.44]</t>
  </si>
  <si>
    <t>Structure &amp; Properties of Graphene [CH2.45]</t>
  </si>
  <si>
    <t>Explaining the Properties of Graphene [CH2.46]</t>
  </si>
  <si>
    <t>Comparing Graphite &amp; Graphene [CH2.47]</t>
  </si>
  <si>
    <t>Structure &amp; Properties of Fullerenes [CH2.48]</t>
  </si>
  <si>
    <t>Explaining the Properties of Fullerenes [CH2.49]</t>
  </si>
  <si>
    <t>Carbon Allotropes: A Summary [CH2.50]</t>
  </si>
  <si>
    <t>Identifying Bonding, Deducing Properties &amp; Writing Equations</t>
  </si>
  <si>
    <t>Molecular Compounds vs Ionic Compounds [CH2.51]</t>
  </si>
  <si>
    <t>Identifying Bonding from Substance Names [CH2.52]</t>
  </si>
  <si>
    <t>Identifying Bonding from Diagrams [CH2.53]</t>
  </si>
  <si>
    <t>Summary: Structures &amp; Properties of Substances [CH2.54]</t>
  </si>
  <si>
    <t>Summary: Explaining the Properties of Substances [CH2.55]</t>
  </si>
  <si>
    <t>Valency &amp; Number of Covalent Bonds Formed [CH2.57]</t>
  </si>
  <si>
    <t>Writing Balanced Formula Equations I [CH2.58]</t>
  </si>
  <si>
    <t>Writing Balanced Formula Equations II [CH2.59]</t>
  </si>
  <si>
    <t>What is a Crystal? [CH2.61]</t>
  </si>
  <si>
    <t>Topic 3 - Quantitative Chemistry</t>
  </si>
  <si>
    <t>Relative Formula Mass</t>
  </si>
  <si>
    <t>Calculating Relative Formula Mass I [CH3.01]</t>
  </si>
  <si>
    <t>Calculating Relative Formula Mass II [CH3.02]</t>
  </si>
  <si>
    <t>Calculating Relative Formula Mass III [CH3.03]</t>
  </si>
  <si>
    <t>Calculating Relative Formula Mass IV [CH3.04]</t>
  </si>
  <si>
    <t>Conservation of Mass [CH3.05]</t>
  </si>
  <si>
    <t>Using Equations to Calculate Relative Formula Mass I [CH3.06]</t>
  </si>
  <si>
    <t>Using Equations to Calculate Relative Formula Mass II [CH3.07]</t>
  </si>
  <si>
    <t>Explaining Observed Mass Changes [CH3.09]</t>
  </si>
  <si>
    <t>Percentage Mass Calculations</t>
  </si>
  <si>
    <t>Calculating Percentage Mass I [CH3.10]</t>
  </si>
  <si>
    <t>Calculating Percentage Mass II [CH3.11]</t>
  </si>
  <si>
    <t>Calculating Percentage Mass III [CH3.12]</t>
  </si>
  <si>
    <t>Calculating Percentage Mass IV [CH3.13]</t>
  </si>
  <si>
    <t>Uncertainty of Repeated Measurements</t>
  </si>
  <si>
    <t>Uncertainty of Repeated Measurements [CH3.15]</t>
  </si>
  <si>
    <t>Calculating Uncertainty of Repeated Measurements [CH3.16]</t>
  </si>
  <si>
    <t>Interpreting Uncertainty of Repeated Measurements [CH3.17]</t>
  </si>
  <si>
    <t>Concentration Calculations (g/dm³)</t>
  </si>
  <si>
    <t>Concentration of Solutions [CH3.34]</t>
  </si>
  <si>
    <t>Calculating Concentration I (g/dm³) [CH3.35]</t>
  </si>
  <si>
    <t>Calculating Concentration II (g/dm³) [CH3.36]</t>
  </si>
  <si>
    <t>Rearranging the Concentration Equation (g/dm³) [CH3.37]</t>
  </si>
  <si>
    <t>Topic 4 - Chemical Changes</t>
  </si>
  <si>
    <t>Reactivity Series</t>
  </si>
  <si>
    <t>Metals &amp; Oxygen: Word Equations [CH4.01]</t>
  </si>
  <si>
    <t>Metals &amp; Oxygen: Symbol Equations [CH4.02]</t>
  </si>
  <si>
    <t>Oxidation &amp; Reduction: Oxygen [CH4.03]</t>
  </si>
  <si>
    <t>Oxidising &amp; Reducing Agents: Oxygen [CH4.04]</t>
  </si>
  <si>
    <t>Reactivity Series [CH4.12]</t>
  </si>
  <si>
    <t>Reactivity Series &amp; Forming Ions [CH4.13]</t>
  </si>
  <si>
    <t>Deducing the Order of Reactivity [CH4.14]</t>
  </si>
  <si>
    <t>Displacement Reactions: Word Equations [CH4.15]</t>
  </si>
  <si>
    <t>Displacement Reactions: Symbol Equations [CH4.16]</t>
  </si>
  <si>
    <t>Extraction of Metals by Reduction [CH4.18]</t>
  </si>
  <si>
    <t>Acids &amp; Alkalis</t>
  </si>
  <si>
    <t>Acids &amp; Bases [CH4.19]</t>
  </si>
  <si>
    <t>Alkalis [CH4.20]</t>
  </si>
  <si>
    <t>pH Scale [CH4.21]</t>
  </si>
  <si>
    <t>Acids &amp; Metals: Word Equations [CH4.22]</t>
  </si>
  <si>
    <t>Acids &amp; Metals: Symbol Equations [CH4.23]</t>
  </si>
  <si>
    <t>Acids &amp; Alkalis in Aqueous Solutions [CH4.25]</t>
  </si>
  <si>
    <t>Indicators [CH4.26]</t>
  </si>
  <si>
    <t>pH Meters [CH4.27]</t>
  </si>
  <si>
    <t>Neutralisation [CH4.32]</t>
  </si>
  <si>
    <t>Neutralisation &amp; pH [CH4.34]</t>
  </si>
  <si>
    <t>Neutralisation - Acids &amp; Metal Oxides: Word Equations [CH4.35]</t>
  </si>
  <si>
    <t>Neutralisation - Acids &amp; Metal Oxides: Symbol Equations[CH4.36]</t>
  </si>
  <si>
    <t>Neutralisation - Acids &amp; Metal Hydroxides: Word Equations [CH4.37]</t>
  </si>
  <si>
    <t>Neutralisation - Acids &amp; Metal Hydroxides: Symbol Equations[CH4.38]</t>
  </si>
  <si>
    <t>Neutralisation - Acids &amp; Metal Carbonates: Word Equations [CH4.39]</t>
  </si>
  <si>
    <t>Neutralisation - Acids &amp; Metal Carbonates: Symbol Equations [CH4.40]</t>
  </si>
  <si>
    <t>Summary: Acids, Metals &amp; Metal Compounds Word Equations [CH4.41]</t>
  </si>
  <si>
    <t>Summary: Acids, Metals &amp; Metal Compounds Symbol Equations [CH4.42]</t>
  </si>
  <si>
    <t>Required Practical 8: Making Soluble Salts from an Insoluble Oxide [CH4.61]</t>
  </si>
  <si>
    <t>Required Practical 8: Making Soluble Salts from an Insoluble Carbonate [CH4</t>
  </si>
  <si>
    <t>Solubility Rules: Alkali Metals &amp; Ammonium Ion [CH4.49]</t>
  </si>
  <si>
    <t>Solubility Rules: Nitrates [CH4.50]</t>
  </si>
  <si>
    <t>Solubility Rules: Sulfates [CH4.51]</t>
  </si>
  <si>
    <t>Solubility Rules: Halides [CH4.52]</t>
  </si>
  <si>
    <t>Solubility Rules: Carbonates &amp; Phosphates [CH4.53]</t>
  </si>
  <si>
    <t>Solubility Rules: Hydroxides [CH4.54]</t>
  </si>
  <si>
    <t>Solubility Rules: Sulfides [CH4.55]</t>
  </si>
  <si>
    <t>Electrolysis &amp; Extraction</t>
  </si>
  <si>
    <t>Electrolysis [CH4.72]</t>
  </si>
  <si>
    <t>The Process of Electrolysis [CH4.73]</t>
  </si>
  <si>
    <t>Electrolysis of Molten Lead (II) Bromide [CH4.77]</t>
  </si>
  <si>
    <t>Predicting Products of Electrolysis of Molten Ionic Compounds [CH4.78]</t>
  </si>
  <si>
    <t>Solubility Rules: Summary [CH4.57]</t>
  </si>
  <si>
    <t>Soluble Salts [CH4.59]</t>
  </si>
  <si>
    <t>Practical: Producing Insoluble Salts [CH4.63]</t>
  </si>
  <si>
    <t>Electrolysis of Concentrated Aqueous Sodium Chloride [CH4.80]</t>
  </si>
  <si>
    <t>Electrolysis of Aqueous Copper (II) Sulfate [CH4.81]</t>
  </si>
  <si>
    <t>Electrolysis of Dilute Sulfuric acid [CH4.82]</t>
  </si>
  <si>
    <t>Electrolysis of Aqueous Copper (II) Chloride [CH4.83]</t>
  </si>
  <si>
    <t>Predicting Products of the Electrolysis of Aqueous Solutions [CH4.84]</t>
  </si>
  <si>
    <t>Predicting Products of Electrolysis: Summary [CH4.86]</t>
  </si>
  <si>
    <t>Required Practical 9: Electrolysis [CH4.87]</t>
  </si>
  <si>
    <t>Extracting Metals by Electrolysis [CH4.88]</t>
  </si>
  <si>
    <t>Evaluating Extracting Metals [CH4.89]</t>
  </si>
  <si>
    <t>Topic 5 - Energy Changes</t>
  </si>
  <si>
    <t>Energy Changes</t>
  </si>
  <si>
    <t>Collision Theory [CH5.01]</t>
  </si>
  <si>
    <t>Exothermic Reactions: Introduction [CH5.02]</t>
  </si>
  <si>
    <t>Exothermic Reactions: Profiles [CH5.03]</t>
  </si>
  <si>
    <t>Exothermic Reactions: Combustion [CH5.04]</t>
  </si>
  <si>
    <t>Endothermic Reactions: Introduction [CH5.10]</t>
  </si>
  <si>
    <t>Endothermic Reactions: Profiles [CH5.11]</t>
  </si>
  <si>
    <t>Exothermic Reactions: Displacement [CH5.05]</t>
  </si>
  <si>
    <t>Exothermic Reactions: Respiration [CH5.06]</t>
  </si>
  <si>
    <t>Exothermic Reactions: Neutralisation [CH5.07]</t>
  </si>
  <si>
    <t>Exothermic Reactions: Self-heating Devices [CH5.08]</t>
  </si>
  <si>
    <t>Exothermic Reactions: Summary [5.09]</t>
  </si>
  <si>
    <t>Endothermic Reactions: Thermal Decomposition [CH5.12]</t>
  </si>
  <si>
    <t>Endothermic Reactions: Photosynthesis [CH5.13]</t>
  </si>
  <si>
    <t>Endothermic Reactions: Self-cooling Devices [CH5.14]</t>
  </si>
  <si>
    <t>Endothermic Reactions: Summary [CH5.15]</t>
  </si>
  <si>
    <t>Exothermic &amp; Endothermic Reactions: Drawing Reaction Profiles [CH5.16]</t>
  </si>
  <si>
    <t>Exothermic &amp; Endothermic Reactions: Identify [CH5.17]</t>
  </si>
  <si>
    <t>Exothermic &amp; Endothermic Reactions: Evaluating Uses [CH5.18]</t>
  </si>
  <si>
    <t>Exothermic &amp; Endothermic Reactions: Summary [CH5.19]</t>
  </si>
  <si>
    <t>Required Practical 10: Temperature Change in Exothermic Reactions [CH5.21]</t>
  </si>
  <si>
    <t>Question type</t>
  </si>
  <si>
    <t>No. Questions</t>
  </si>
  <si>
    <t>%</t>
  </si>
  <si>
    <t>Marks/Q</t>
  </si>
  <si>
    <t>Maths skills</t>
  </si>
  <si>
    <t>MCQ</t>
  </si>
  <si>
    <t>Total</t>
  </si>
  <si>
    <t>Working Scientifically</t>
  </si>
  <si>
    <t>Set A</t>
  </si>
  <si>
    <t>Forming Metal Salts</t>
  </si>
  <si>
    <t>Universal Indicator</t>
  </si>
  <si>
    <t>Ionic Bonding</t>
  </si>
  <si>
    <t>Electrolysis of molten compounds</t>
  </si>
  <si>
    <t>Structure of Diamond</t>
  </si>
  <si>
    <t>Small &amp; Giant Covalent Structures</t>
  </si>
  <si>
    <t>Acids and Alkalis</t>
  </si>
  <si>
    <t>Neutralisation - Ions</t>
  </si>
  <si>
    <t>Symbol Equations</t>
  </si>
  <si>
    <t>Percentage Mass</t>
  </si>
  <si>
    <t>Forming Ammonium Nitrate</t>
  </si>
  <si>
    <t>Data from Table</t>
  </si>
  <si>
    <t>Temperature change</t>
  </si>
  <si>
    <t>Reading a Scale and mean</t>
  </si>
  <si>
    <t>Reaction profile</t>
  </si>
  <si>
    <t>Explain Reaction profile</t>
  </si>
  <si>
    <t>Defining element</t>
  </si>
  <si>
    <t>History of the atom</t>
  </si>
  <si>
    <t>Thickness of Biphenylene</t>
  </si>
  <si>
    <t>Group 7</t>
  </si>
  <si>
    <t>Metal Oxides</t>
  </si>
  <si>
    <t>Endo/exothermic</t>
  </si>
  <si>
    <t>Trends in reactivity</t>
  </si>
  <si>
    <t>Electrolysis of aqueous solutions</t>
  </si>
  <si>
    <t>Planning making salts</t>
  </si>
  <si>
    <t>Interpreting graphs</t>
  </si>
  <si>
    <t>Calculate percentage</t>
  </si>
  <si>
    <t>Scientific theory</t>
  </si>
  <si>
    <t>Newlands &amp; Mendeleev</t>
  </si>
  <si>
    <t>Groups &amp; Periods</t>
  </si>
  <si>
    <t>Plotting graphs</t>
  </si>
  <si>
    <t>Set B</t>
  </si>
  <si>
    <t>Endothermic definition</t>
  </si>
  <si>
    <t>Type of Reaction</t>
  </si>
  <si>
    <t>Balancing Equation</t>
  </si>
  <si>
    <t>Conservation of Mass</t>
  </si>
  <si>
    <t>Energy Calculation</t>
  </si>
  <si>
    <t>Acid + Base</t>
  </si>
  <si>
    <t>Acids &amp; Formulae</t>
  </si>
  <si>
    <t>Acidic Ions</t>
  </si>
  <si>
    <t>Metal Carbonate + Acid</t>
  </si>
  <si>
    <t>Neutralisation</t>
  </si>
  <si>
    <t>Solution keywords</t>
  </si>
  <si>
    <t>Mass on Dissolving</t>
  </si>
  <si>
    <t>Filtration Equipment</t>
  </si>
  <si>
    <t>Group Names</t>
  </si>
  <si>
    <t>Ionic Lattice Conduction</t>
  </si>
  <si>
    <t>Forming Ions</t>
  </si>
  <si>
    <t>Electrolysis - labels</t>
  </si>
  <si>
    <t>Electrolysis Products</t>
  </si>
  <si>
    <t>Metal + Acid</t>
  </si>
  <si>
    <t>Exothermic Investigation - Method</t>
  </si>
  <si>
    <t>Calculating temp change</t>
  </si>
  <si>
    <t>Calculating Mean</t>
  </si>
  <si>
    <t>Interpolating Data</t>
  </si>
  <si>
    <t>Determine the Hypothesis</t>
  </si>
  <si>
    <t>Molecular Formula</t>
  </si>
  <si>
    <t>Percentage By Mass</t>
  </si>
  <si>
    <t>Carbon Valency</t>
  </si>
  <si>
    <t>Rerpresenting Covalent Bonding</t>
  </si>
  <si>
    <t>Allotropes - Matching Structures to Properties</t>
  </si>
  <si>
    <t>Allotropes - Matching Data to Use</t>
  </si>
  <si>
    <t>Early Periodic Table</t>
  </si>
  <si>
    <t>Newland's Periodic Table</t>
  </si>
  <si>
    <t>Publishing Results</t>
  </si>
  <si>
    <t>Groups and Periods</t>
  </si>
  <si>
    <t>Electronic Configuration</t>
  </si>
  <si>
    <t>Protons and Electrons</t>
  </si>
  <si>
    <t>Isotopes - Definition</t>
  </si>
  <si>
    <t>Isotopes - Similarities and Differences</t>
  </si>
  <si>
    <t xml:space="preserv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</si>
</sst>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yyyy"/>
    <numFmt numFmtId="165" formatCode="###0"/>
  </numFmts>
  <fonts count="20">
    <font>
      <sz val="10.0"/>
      <color rgb="FF000000"/>
      <name val="Arial"/>
      <scheme val="minor"/>
    </font>
    <font>
      <b/>
      <sz val="14.0"/>
      <color theme="1"/>
      <name val="Nunito"/>
    </font>
    <font>
      <color theme="1"/>
      <name val="Arial"/>
    </font>
    <font>
      <color theme="1"/>
      <name val="Nunito"/>
    </font>
    <font>
      <b/>
      <u/>
      <color rgb="FF1155CC"/>
      <name val="Nunito"/>
    </font>
    <font>
      <b/>
      <color theme="1"/>
      <name val="Nunito"/>
    </font>
    <font>
      <b/>
      <color rgb="FFE2004F"/>
      <name val="Nunito"/>
    </font>
    <font>
      <b/>
      <u/>
      <color rgb="FF1155CC"/>
      <name val="Nunito"/>
    </font>
    <font>
      <b/>
      <u/>
      <color rgb="FF1155CC"/>
      <name val="Arial"/>
      <scheme val="minor"/>
    </font>
    <font>
      <b/>
      <sz val="11.0"/>
      <color theme="1"/>
      <name val="Arial"/>
      <scheme val="minor"/>
    </font>
    <font>
      <color theme="1"/>
      <name val="Arial"/>
      <scheme val="minor"/>
    </font>
    <font>
      <b/>
      <color theme="1"/>
      <name val="Arial"/>
      <scheme val="minor"/>
    </font>
    <font>
      <u/>
      <sz val="11.0"/>
      <color rgb="FF1155CC"/>
    </font>
    <font/>
    <font>
      <u/>
      <color rgb="FF1155CC"/>
    </font>
    <font>
      <color rgb="FF6FA8DC"/>
      <name val="Arial"/>
      <scheme val="minor"/>
    </font>
    <font>
      <sz val="11.0"/>
      <color theme="1"/>
      <name val="Arial"/>
      <scheme val="minor"/>
    </font>
    <font>
      <sz val="8.0"/>
      <color rgb="FF000000"/>
      <name val="&quot;Helvetica Neue&quot;"/>
    </font>
    <font>
      <sz val="8.0"/>
      <color rgb="FF000000"/>
      <name val="Helvetica Neue"/>
    </font>
    <font>
      <u/>
      <sz val="11.0"/>
      <color rgb="FF1155CC"/>
      <name val="Arial"/>
      <scheme val="minor"/>
    </font>
  </fonts>
  <fills count="5">
    <fill>
      <patternFill patternType="none"/>
    </fill>
    <fill>
      <patternFill patternType="lightGray"/>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s>
  <borders count="13">
    <border/>
    <border>
      <left style="thin">
        <color rgb="FF000000"/>
      </left>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000000"/>
      </top>
    </border>
    <border>
      <left style="thin">
        <color rgb="FF000000"/>
      </left>
      <right style="thin">
        <color rgb="FF000000"/>
      </right>
      <top style="thin">
        <color rgb="FF000000"/>
      </top>
      <bottom style="thin">
        <color rgb="FF000000"/>
      </bottom>
    </border>
    <border>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s>
  <cellStyleXfs count="1">
    <xf borderId="0" fillId="0" fontId="0" numFmtId="0" applyAlignment="1" applyFont="1"/>
  </cellStyleXfs>
  <cellXfs count="84">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vertical="bottom"/>
    </xf>
    <xf borderId="0" fillId="2" fontId="1" numFmtId="0" xfId="0" applyAlignment="1" applyFill="1" applyFont="1">
      <alignment readingOrder="0" vertical="bottom"/>
    </xf>
    <xf borderId="0" fillId="2" fontId="1" numFmtId="0" xfId="0" applyAlignment="1" applyFont="1">
      <alignment shrinkToFit="0" vertical="bottom" wrapText="0"/>
    </xf>
    <xf borderId="0" fillId="0" fontId="3" numFmtId="0" xfId="0" applyAlignment="1" applyFont="1">
      <alignment readingOrder="0" shrinkToFit="0" vertical="bottom" wrapText="0"/>
    </xf>
    <xf borderId="0" fillId="0" fontId="4" numFmtId="0" xfId="0" applyAlignment="1" applyFont="1">
      <alignment readingOrder="0" shrinkToFit="0" vertical="bottom" wrapText="0"/>
    </xf>
    <xf borderId="0" fillId="0" fontId="5" numFmtId="0" xfId="0" applyAlignment="1" applyFont="1">
      <alignment vertical="bottom"/>
    </xf>
    <xf borderId="0" fillId="0" fontId="2" numFmtId="0" xfId="0" applyAlignment="1" applyFont="1">
      <alignment shrinkToFit="0" vertical="bottom" wrapText="0"/>
    </xf>
    <xf borderId="0" fillId="0" fontId="5" numFmtId="0" xfId="0" applyAlignment="1" applyFont="1">
      <alignment shrinkToFit="0" vertical="bottom" wrapText="0"/>
    </xf>
    <xf borderId="0" fillId="0" fontId="6" numFmtId="0" xfId="0" applyAlignment="1" applyFont="1">
      <alignment vertical="bottom"/>
    </xf>
    <xf borderId="0" fillId="0" fontId="7" numFmtId="0" xfId="0" applyAlignment="1" applyFont="1">
      <alignment readingOrder="0" vertical="bottom"/>
    </xf>
    <xf borderId="0" fillId="0" fontId="5" numFmtId="0" xfId="0" applyAlignment="1" applyFont="1">
      <alignment shrinkToFit="0" vertical="bottom" wrapText="0"/>
    </xf>
    <xf borderId="0" fillId="0" fontId="8" numFmtId="0" xfId="0" applyAlignment="1" applyFont="1">
      <alignment readingOrder="0"/>
    </xf>
    <xf borderId="0" fillId="0" fontId="9" numFmtId="0" xfId="0" applyAlignment="1" applyFont="1">
      <alignment readingOrder="0"/>
    </xf>
    <xf borderId="1" fillId="0" fontId="10" numFmtId="0" xfId="0" applyAlignment="1" applyBorder="1" applyFont="1">
      <alignment horizontal="center"/>
    </xf>
    <xf borderId="0" fillId="0" fontId="10" numFmtId="0" xfId="0" applyAlignment="1" applyFont="1">
      <alignment horizontal="center"/>
    </xf>
    <xf borderId="2" fillId="0" fontId="10" numFmtId="0" xfId="0" applyAlignment="1" applyBorder="1" applyFont="1">
      <alignment horizontal="center"/>
    </xf>
    <xf borderId="0" fillId="0" fontId="11" numFmtId="0" xfId="0" applyAlignment="1" applyFont="1">
      <alignment readingOrder="0"/>
    </xf>
    <xf borderId="3" fillId="0" fontId="12" numFmtId="0" xfId="0" applyAlignment="1" applyBorder="1" applyFont="1">
      <alignment horizontal="center" readingOrder="0"/>
    </xf>
    <xf borderId="4" fillId="0" fontId="13" numFmtId="0" xfId="0" applyBorder="1" applyFont="1"/>
    <xf borderId="5" fillId="0" fontId="13" numFmtId="0" xfId="0" applyBorder="1" applyFont="1"/>
    <xf borderId="3" fillId="0" fontId="14" numFmtId="0" xfId="0" applyAlignment="1" applyBorder="1" applyFont="1">
      <alignment horizontal="center" readingOrder="0"/>
    </xf>
    <xf borderId="0" fillId="0" fontId="10" numFmtId="164" xfId="0" applyAlignment="1" applyFont="1" applyNumberFormat="1">
      <alignment horizontal="center" readingOrder="0"/>
    </xf>
    <xf borderId="0" fillId="0" fontId="10" numFmtId="0" xfId="0" applyAlignment="1" applyFont="1">
      <alignment readingOrder="0"/>
    </xf>
    <xf borderId="1" fillId="0" fontId="10" numFmtId="0" xfId="0" applyAlignment="1" applyBorder="1" applyFont="1">
      <alignment horizontal="center" readingOrder="0"/>
    </xf>
    <xf borderId="0" fillId="0" fontId="10" numFmtId="0" xfId="0" applyAlignment="1" applyFont="1">
      <alignment horizontal="center" readingOrder="0"/>
    </xf>
    <xf borderId="2" fillId="0" fontId="10" numFmtId="0" xfId="0" applyAlignment="1" applyBorder="1" applyFont="1">
      <alignment horizontal="center" readingOrder="0"/>
    </xf>
    <xf borderId="6" fillId="0" fontId="10" numFmtId="0" xfId="0" applyAlignment="1" applyBorder="1" applyFont="1">
      <alignment horizontal="center" readingOrder="0"/>
    </xf>
    <xf borderId="7" fillId="0" fontId="11" numFmtId="0" xfId="0" applyAlignment="1" applyBorder="1" applyFont="1">
      <alignment horizontal="center" readingOrder="0"/>
    </xf>
    <xf borderId="2" fillId="0" fontId="11" numFmtId="0" xfId="0" applyAlignment="1" applyBorder="1" applyFont="1">
      <alignment readingOrder="0"/>
    </xf>
    <xf borderId="1" fillId="0" fontId="15" numFmtId="0" xfId="0" applyAlignment="1" applyBorder="1" applyFont="1">
      <alignment horizontal="center" readingOrder="0"/>
    </xf>
    <xf borderId="0" fillId="0" fontId="15" numFmtId="0" xfId="0" applyAlignment="1" applyFont="1">
      <alignment horizontal="center" readingOrder="0"/>
    </xf>
    <xf borderId="2" fillId="0" fontId="15" numFmtId="0" xfId="0" applyAlignment="1" applyBorder="1" applyFont="1">
      <alignment horizontal="center" readingOrder="0"/>
    </xf>
    <xf borderId="0" fillId="0" fontId="11" numFmtId="0" xfId="0" applyAlignment="1" applyFont="1">
      <alignment horizontal="center" readingOrder="0"/>
    </xf>
    <xf borderId="8" fillId="0" fontId="10" numFmtId="0" xfId="0" applyAlignment="1" applyBorder="1" applyFont="1">
      <alignment horizontal="right" readingOrder="0" textRotation="90" vertical="bottom"/>
    </xf>
    <xf borderId="8" fillId="0" fontId="11" numFmtId="0" xfId="0" applyAlignment="1" applyBorder="1" applyFont="1">
      <alignment horizontal="right" readingOrder="0" textRotation="90" vertical="bottom"/>
    </xf>
    <xf borderId="9" fillId="3" fontId="16" numFmtId="0" xfId="0" applyAlignment="1" applyBorder="1" applyFill="1" applyFont="1">
      <alignment horizontal="center" readingOrder="0" textRotation="90"/>
    </xf>
    <xf borderId="8" fillId="3" fontId="10" numFmtId="0" xfId="0" applyAlignment="1" applyBorder="1" applyFont="1">
      <alignment horizontal="center" readingOrder="0" textRotation="90"/>
    </xf>
    <xf borderId="10" fillId="3" fontId="10" numFmtId="0" xfId="0" applyAlignment="1" applyBorder="1" applyFont="1">
      <alignment horizontal="center" readingOrder="0" textRotation="90"/>
    </xf>
    <xf borderId="9" fillId="3" fontId="10" numFmtId="0" xfId="0" applyAlignment="1" applyBorder="1" applyFont="1">
      <alignment horizontal="center" readingOrder="0" textRotation="90"/>
    </xf>
    <xf borderId="8" fillId="0" fontId="10" numFmtId="0" xfId="0" applyAlignment="1" applyBorder="1" applyFont="1">
      <alignment horizontal="center" textRotation="90"/>
    </xf>
    <xf borderId="7" fillId="0" fontId="17" numFmtId="0" xfId="0" applyAlignment="1" applyBorder="1" applyFont="1">
      <alignment readingOrder="0" vertical="top"/>
    </xf>
    <xf borderId="0" fillId="0" fontId="17" numFmtId="0" xfId="0" applyAlignment="1" applyFont="1">
      <alignment readingOrder="0" vertical="top"/>
    </xf>
    <xf borderId="1" fillId="4" fontId="10" numFmtId="0" xfId="0" applyAlignment="1" applyBorder="1" applyFill="1" applyFont="1">
      <alignment horizontal="center" readingOrder="0"/>
    </xf>
    <xf borderId="0" fillId="4" fontId="10" numFmtId="0" xfId="0" applyAlignment="1" applyFont="1">
      <alignment horizontal="center" readingOrder="0"/>
    </xf>
    <xf borderId="0" fillId="4" fontId="10" numFmtId="0" xfId="0" applyAlignment="1" applyFont="1">
      <alignment horizontal="center"/>
    </xf>
    <xf borderId="2" fillId="4" fontId="10" numFmtId="0" xfId="0" applyAlignment="1" applyBorder="1" applyFont="1">
      <alignment horizontal="center"/>
    </xf>
    <xf borderId="7" fillId="0" fontId="10" numFmtId="0" xfId="0" applyAlignment="1" applyBorder="1" applyFont="1">
      <alignment horizontal="center"/>
    </xf>
    <xf borderId="1" fillId="4" fontId="10" numFmtId="0" xfId="0" applyAlignment="1" applyBorder="1" applyFont="1">
      <alignment horizontal="center"/>
    </xf>
    <xf borderId="2" fillId="4" fontId="10" numFmtId="0" xfId="0" applyAlignment="1" applyBorder="1" applyFont="1">
      <alignment horizontal="center" readingOrder="0"/>
    </xf>
    <xf borderId="8" fillId="0" fontId="17" numFmtId="0" xfId="0" applyAlignment="1" applyBorder="1" applyFont="1">
      <alignment readingOrder="0" vertical="top"/>
    </xf>
    <xf borderId="9" fillId="4" fontId="10" numFmtId="0" xfId="0" applyAlignment="1" applyBorder="1" applyFont="1">
      <alignment horizontal="center" readingOrder="0"/>
    </xf>
    <xf borderId="8" fillId="4" fontId="10" numFmtId="0" xfId="0" applyAlignment="1" applyBorder="1" applyFont="1">
      <alignment horizontal="center" readingOrder="0"/>
    </xf>
    <xf borderId="8" fillId="4" fontId="10" numFmtId="0" xfId="0" applyAlignment="1" applyBorder="1" applyFont="1">
      <alignment horizontal="center"/>
    </xf>
    <xf borderId="9" fillId="4" fontId="10" numFmtId="0" xfId="0" applyAlignment="1" applyBorder="1" applyFont="1">
      <alignment horizontal="center"/>
    </xf>
    <xf borderId="10" fillId="4" fontId="10" numFmtId="0" xfId="0" applyAlignment="1" applyBorder="1" applyFont="1">
      <alignment horizontal="center" readingOrder="0"/>
    </xf>
    <xf borderId="8" fillId="0" fontId="10" numFmtId="0" xfId="0" applyAlignment="1" applyBorder="1" applyFont="1">
      <alignment horizontal="center"/>
    </xf>
    <xf borderId="6" fillId="0" fontId="17" numFmtId="0" xfId="0" applyAlignment="1" applyBorder="1" applyFont="1">
      <alignment readingOrder="0" vertical="top"/>
    </xf>
    <xf borderId="11" fillId="4" fontId="10" numFmtId="0" xfId="0" applyAlignment="1" applyBorder="1" applyFont="1">
      <alignment horizontal="center"/>
    </xf>
    <xf borderId="6" fillId="4" fontId="10" numFmtId="0" xfId="0" applyAlignment="1" applyBorder="1" applyFont="1">
      <alignment horizontal="center"/>
    </xf>
    <xf borderId="6" fillId="4" fontId="10" numFmtId="0" xfId="0" applyAlignment="1" applyBorder="1" applyFont="1">
      <alignment horizontal="center" readingOrder="0"/>
    </xf>
    <xf borderId="11" fillId="4" fontId="10" numFmtId="0" xfId="0" applyAlignment="1" applyBorder="1" applyFont="1">
      <alignment horizontal="center" readingOrder="0"/>
    </xf>
    <xf borderId="12" fillId="4" fontId="10" numFmtId="0" xfId="0" applyAlignment="1" applyBorder="1" applyFont="1">
      <alignment horizontal="center"/>
    </xf>
    <xf borderId="6" fillId="0" fontId="10" numFmtId="0" xfId="0" applyAlignment="1" applyBorder="1" applyFont="1">
      <alignment horizontal="center"/>
    </xf>
    <xf borderId="7" fillId="2" fontId="18" numFmtId="0" xfId="0" applyAlignment="1" applyBorder="1" applyFont="1">
      <alignment horizontal="left" readingOrder="0"/>
    </xf>
    <xf borderId="10" fillId="4" fontId="10" numFmtId="0" xfId="0" applyAlignment="1" applyBorder="1" applyFont="1">
      <alignment horizontal="center"/>
    </xf>
    <xf borderId="1" fillId="4" fontId="16" numFmtId="0" xfId="0" applyAlignment="1" applyBorder="1" applyFont="1">
      <alignment horizontal="center" readingOrder="0"/>
    </xf>
    <xf borderId="0" fillId="4" fontId="16" numFmtId="0" xfId="0" applyAlignment="1" applyFont="1">
      <alignment horizontal="center" readingOrder="0"/>
    </xf>
    <xf borderId="7" fillId="2" fontId="18" numFmtId="0" xfId="0" applyAlignment="1" applyBorder="1" applyFont="1">
      <alignment readingOrder="0"/>
    </xf>
    <xf borderId="7" fillId="0" fontId="10" numFmtId="0" xfId="0" applyAlignment="1" applyBorder="1" applyFont="1">
      <alignment readingOrder="0"/>
    </xf>
    <xf borderId="7" fillId="0" fontId="10" numFmtId="0" xfId="0" applyAlignment="1" applyBorder="1" applyFont="1">
      <alignment horizontal="center" readingOrder="0"/>
    </xf>
    <xf borderId="7" fillId="0" fontId="10" numFmtId="165" xfId="0" applyAlignment="1" applyBorder="1" applyFont="1" applyNumberFormat="1">
      <alignment horizontal="center"/>
    </xf>
    <xf borderId="7" fillId="0" fontId="10" numFmtId="9" xfId="0" applyAlignment="1" applyBorder="1" applyFont="1" applyNumberFormat="1">
      <alignment horizontal="center"/>
    </xf>
    <xf borderId="7" fillId="0" fontId="10" numFmtId="4" xfId="0" applyAlignment="1" applyBorder="1" applyFont="1" applyNumberFormat="1">
      <alignment horizontal="center"/>
    </xf>
    <xf borderId="7" fillId="0" fontId="10" numFmtId="165" xfId="0" applyAlignment="1" applyBorder="1" applyFont="1" applyNumberFormat="1">
      <alignment horizontal="center"/>
    </xf>
    <xf borderId="0" fillId="0" fontId="10" numFmtId="0" xfId="0" applyAlignment="1" applyFont="1">
      <alignment horizontal="right" readingOrder="0"/>
    </xf>
    <xf borderId="0" fillId="0" fontId="10" numFmtId="9" xfId="0" applyAlignment="1" applyFont="1" applyNumberFormat="1">
      <alignment horizontal="center"/>
    </xf>
    <xf borderId="3" fillId="0" fontId="19" numFmtId="0" xfId="0" applyAlignment="1" applyBorder="1" applyFont="1">
      <alignment horizontal="center" readingOrder="0"/>
    </xf>
    <xf borderId="8" fillId="3" fontId="16" numFmtId="0" xfId="0" applyAlignment="1" applyBorder="1" applyFont="1">
      <alignment horizontal="center" readingOrder="0" textRotation="90"/>
    </xf>
    <xf borderId="0" fillId="4" fontId="10" numFmtId="0" xfId="0" applyAlignment="1" applyFont="1">
      <alignment readingOrder="0"/>
    </xf>
    <xf borderId="6" fillId="0" fontId="10" numFmtId="0" xfId="0" applyBorder="1" applyFont="1"/>
    <xf borderId="5" fillId="0" fontId="10" numFmtId="165" xfId="0" applyAlignment="1" applyBorder="1" applyFont="1" applyNumberFormat="1">
      <alignment horizontal="center"/>
    </xf>
    <xf borderId="0" fillId="4" fontId="10" numFmtId="0" xfId="0" applyFont="1"/>
  </cellXfs>
  <cellStyles count="1">
    <cellStyle xfId="0" name="Normal" builtinId="0"/>
  </cellStyles>
  <dxfs count="5">
    <dxf>
      <font/>
      <fill>
        <patternFill patternType="solid">
          <fgColor rgb="FFD9EAD3"/>
          <bgColor rgb="FFD9EAD3"/>
        </patternFill>
      </fill>
      <border/>
    </dxf>
    <dxf>
      <font/>
      <fill>
        <patternFill patternType="solid">
          <fgColor rgb="FFFFE599"/>
          <bgColor rgb="FFFFE599"/>
        </patternFill>
      </fill>
      <border/>
    </dxf>
    <dxf>
      <font/>
      <fill>
        <patternFill patternType="solid">
          <fgColor rgb="FFC9DAF8"/>
          <bgColor rgb="FFC9DAF8"/>
        </patternFill>
      </fill>
      <border/>
    </dxf>
    <dxf>
      <font/>
      <fill>
        <patternFill patternType="solid">
          <fgColor rgb="FFE6B8AF"/>
          <bgColor rgb="FFE6B8AF"/>
        </patternFill>
      </fill>
      <border/>
    </dxf>
    <dxf>
      <font/>
      <fill>
        <patternFill patternType="solid">
          <fgColor rgb="FFB4A7D6"/>
          <bgColor rgb="FFB4A7D6"/>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133350</xdr:colOff>
      <xdr:row>21</xdr:row>
      <xdr:rowOff>38100</xdr:rowOff>
    </xdr:from>
    <xdr:ext cx="7581900" cy="2409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9jvhqfBpXJ5muml_BJyPBSqpetBEmrCA" TargetMode="External"/><Relationship Id="rId2" Type="http://schemas.openxmlformats.org/officeDocument/2006/relationships/hyperlink" Target="https://drive.google.com/drive/folders/1doQwjIdC80LefDSpW1YsqAsjcYgl-HNn" TargetMode="External"/><Relationship Id="rId3" Type="http://schemas.openxmlformats.org/officeDocument/2006/relationships/hyperlink" Target="https://drive.google.com/drive/folders/1xcy0R2AKBIeJxaNARGxwsVRo608a-glQ"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13"/>
    <col customWidth="1" min="2" max="2" width="8.63"/>
  </cols>
  <sheetData>
    <row r="1">
      <c r="A1" s="1" t="s">
        <v>0</v>
      </c>
      <c r="B1" s="2"/>
      <c r="C1" s="2"/>
      <c r="D1" s="2"/>
      <c r="E1" s="2"/>
      <c r="F1" s="2"/>
      <c r="G1" s="2"/>
      <c r="H1" s="2"/>
      <c r="I1" s="2"/>
      <c r="J1" s="2"/>
      <c r="K1" s="2"/>
      <c r="L1" s="2"/>
    </row>
    <row r="2">
      <c r="A2" s="3" t="s">
        <v>1</v>
      </c>
      <c r="B2" s="2"/>
      <c r="C2" s="2"/>
      <c r="D2" s="2"/>
      <c r="E2" s="2"/>
      <c r="F2" s="2"/>
      <c r="G2" s="2"/>
      <c r="H2" s="2"/>
      <c r="I2" s="2"/>
      <c r="J2" s="2"/>
      <c r="K2" s="2"/>
      <c r="L2" s="2"/>
    </row>
    <row r="3">
      <c r="A3" s="4" t="s">
        <v>2</v>
      </c>
      <c r="B3" s="2"/>
      <c r="C3" s="2"/>
      <c r="D3" s="2"/>
      <c r="E3" s="2"/>
      <c r="F3" s="2"/>
      <c r="G3" s="2"/>
      <c r="H3" s="2"/>
      <c r="I3" s="2"/>
      <c r="J3" s="2"/>
      <c r="K3" s="2"/>
      <c r="L3" s="2"/>
    </row>
    <row r="4">
      <c r="A4" s="2"/>
      <c r="B4" s="2"/>
      <c r="C4" s="2"/>
      <c r="D4" s="2"/>
      <c r="E4" s="2"/>
      <c r="F4" s="2"/>
      <c r="G4" s="2"/>
      <c r="H4" s="2"/>
      <c r="I4" s="2"/>
      <c r="J4" s="2"/>
      <c r="K4" s="2"/>
      <c r="L4" s="2"/>
    </row>
    <row r="5">
      <c r="A5" s="5" t="s">
        <v>3</v>
      </c>
      <c r="B5" s="2"/>
      <c r="C5" s="2"/>
      <c r="D5" s="2"/>
      <c r="E5" s="2"/>
      <c r="F5" s="2"/>
      <c r="G5" s="2"/>
      <c r="H5" s="2"/>
      <c r="I5" s="2"/>
      <c r="J5" s="2"/>
      <c r="K5" s="2"/>
      <c r="L5" s="2"/>
    </row>
    <row r="6">
      <c r="A6" s="2"/>
      <c r="B6" s="2"/>
      <c r="C6" s="2"/>
      <c r="D6" s="2"/>
      <c r="E6" s="2"/>
      <c r="F6" s="2"/>
      <c r="G6" s="2"/>
      <c r="H6" s="2"/>
      <c r="I6" s="2"/>
      <c r="J6" s="2"/>
      <c r="K6" s="2"/>
      <c r="L6" s="2"/>
    </row>
    <row r="7">
      <c r="A7" s="6" t="s">
        <v>4</v>
      </c>
      <c r="B7" s="2"/>
      <c r="C7" s="2"/>
      <c r="D7" s="2"/>
      <c r="E7" s="2"/>
      <c r="F7" s="2"/>
      <c r="G7" s="2"/>
      <c r="H7" s="2"/>
      <c r="I7" s="2"/>
      <c r="J7" s="2"/>
      <c r="K7" s="2"/>
      <c r="L7" s="2"/>
    </row>
    <row r="8">
      <c r="A8" s="6" t="s">
        <v>5</v>
      </c>
      <c r="B8" s="2"/>
      <c r="C8" s="2"/>
      <c r="D8" s="2"/>
      <c r="E8" s="2"/>
      <c r="F8" s="2"/>
      <c r="G8" s="2"/>
      <c r="H8" s="2"/>
      <c r="I8" s="2"/>
      <c r="J8" s="2"/>
      <c r="K8" s="2"/>
      <c r="L8" s="2"/>
    </row>
    <row r="9">
      <c r="A9" s="2"/>
      <c r="B9" s="2"/>
      <c r="C9" s="2"/>
      <c r="D9" s="2"/>
      <c r="E9" s="2"/>
      <c r="F9" s="2"/>
      <c r="G9" s="2"/>
      <c r="H9" s="2"/>
      <c r="I9" s="2"/>
      <c r="J9" s="2"/>
      <c r="K9" s="2"/>
      <c r="L9" s="2"/>
    </row>
    <row r="10">
      <c r="A10" s="7" t="s">
        <v>6</v>
      </c>
      <c r="B10" s="2"/>
      <c r="C10" s="2"/>
      <c r="D10" s="2"/>
      <c r="E10" s="2"/>
      <c r="F10" s="2"/>
      <c r="G10" s="2"/>
      <c r="H10" s="2"/>
      <c r="I10" s="2"/>
      <c r="J10" s="2"/>
      <c r="K10" s="2"/>
      <c r="L10" s="2"/>
    </row>
    <row r="11">
      <c r="A11" s="8" t="s">
        <v>7</v>
      </c>
      <c r="B11" s="2"/>
      <c r="C11" s="2"/>
      <c r="D11" s="2"/>
      <c r="E11" s="2"/>
      <c r="F11" s="2"/>
      <c r="G11" s="2"/>
      <c r="H11" s="2"/>
      <c r="I11" s="2"/>
      <c r="J11" s="2"/>
      <c r="K11" s="2"/>
      <c r="L11" s="2"/>
    </row>
    <row r="12">
      <c r="A12" s="2"/>
      <c r="B12" s="2"/>
      <c r="C12" s="2"/>
      <c r="D12" s="2"/>
      <c r="E12" s="2"/>
      <c r="F12" s="2"/>
      <c r="G12" s="2"/>
      <c r="H12" s="2"/>
      <c r="I12" s="2"/>
      <c r="J12" s="2"/>
      <c r="K12" s="2"/>
      <c r="L12" s="2"/>
    </row>
    <row r="13">
      <c r="A13" s="7" t="s">
        <v>8</v>
      </c>
      <c r="B13" s="2"/>
      <c r="C13" s="2"/>
      <c r="D13" s="2"/>
      <c r="E13" s="2"/>
      <c r="F13" s="2"/>
      <c r="G13" s="2"/>
      <c r="H13" s="2"/>
      <c r="I13" s="2"/>
      <c r="J13" s="2"/>
      <c r="K13" s="2"/>
      <c r="L13" s="2"/>
    </row>
    <row r="14">
      <c r="A14" s="8" t="s">
        <v>9</v>
      </c>
      <c r="B14" s="2"/>
      <c r="C14" s="2"/>
      <c r="D14" s="2"/>
      <c r="E14" s="2"/>
      <c r="F14" s="2"/>
      <c r="G14" s="2"/>
      <c r="H14" s="2"/>
      <c r="I14" s="2"/>
      <c r="J14" s="2"/>
      <c r="K14" s="2"/>
      <c r="L14" s="2"/>
    </row>
    <row r="15">
      <c r="A15" s="2"/>
      <c r="B15" s="2"/>
      <c r="C15" s="2"/>
      <c r="D15" s="2"/>
      <c r="E15" s="2"/>
      <c r="F15" s="2"/>
      <c r="G15" s="2"/>
      <c r="H15" s="2"/>
      <c r="I15" s="2"/>
      <c r="J15" s="2"/>
      <c r="K15" s="2"/>
      <c r="L15" s="2"/>
    </row>
    <row r="16">
      <c r="A16" s="9" t="s">
        <v>10</v>
      </c>
      <c r="B16" s="2"/>
      <c r="C16" s="2"/>
      <c r="D16" s="2"/>
      <c r="E16" s="2"/>
      <c r="F16" s="2"/>
      <c r="G16" s="2"/>
      <c r="H16" s="2"/>
      <c r="I16" s="2"/>
      <c r="J16" s="2"/>
      <c r="K16" s="2"/>
      <c r="L16" s="2"/>
    </row>
    <row r="17">
      <c r="A17" s="5" t="s">
        <v>11</v>
      </c>
      <c r="B17" s="2"/>
      <c r="C17" s="2"/>
      <c r="D17" s="2"/>
      <c r="E17" s="2"/>
      <c r="F17" s="2"/>
      <c r="G17" s="2"/>
      <c r="H17" s="2"/>
      <c r="I17" s="2"/>
      <c r="J17" s="2"/>
      <c r="K17" s="2"/>
      <c r="L17" s="2"/>
    </row>
    <row r="18">
      <c r="A18" s="2"/>
      <c r="B18" s="2"/>
      <c r="C18" s="2"/>
      <c r="D18" s="2"/>
      <c r="E18" s="2"/>
      <c r="F18" s="2"/>
      <c r="G18" s="2"/>
      <c r="H18" s="2"/>
      <c r="I18" s="2"/>
      <c r="J18" s="2"/>
      <c r="K18" s="2"/>
      <c r="L18" s="2"/>
    </row>
    <row r="19">
      <c r="A19" s="10" t="s">
        <v>12</v>
      </c>
      <c r="B19" s="11" t="s">
        <v>13</v>
      </c>
      <c r="C19" s="11" t="s">
        <v>14</v>
      </c>
      <c r="D19" s="2"/>
      <c r="E19" s="2"/>
      <c r="F19" s="2"/>
      <c r="G19" s="2"/>
      <c r="H19" s="2"/>
      <c r="I19" s="2"/>
      <c r="J19" s="2"/>
      <c r="K19" s="2"/>
      <c r="L19" s="2"/>
    </row>
    <row r="20">
      <c r="A20" s="10" t="s">
        <v>15</v>
      </c>
      <c r="B20" s="11" t="s">
        <v>13</v>
      </c>
      <c r="C20" s="11" t="s">
        <v>14</v>
      </c>
      <c r="D20" s="2"/>
      <c r="E20" s="2"/>
      <c r="F20" s="2"/>
      <c r="G20" s="2"/>
      <c r="H20" s="2"/>
      <c r="I20" s="2"/>
      <c r="J20" s="2"/>
      <c r="K20" s="2"/>
      <c r="L20" s="2"/>
    </row>
    <row r="21">
      <c r="A21" s="2"/>
      <c r="B21" s="2"/>
      <c r="C21" s="2"/>
      <c r="D21" s="2"/>
      <c r="E21" s="2"/>
      <c r="F21" s="2"/>
      <c r="G21" s="2"/>
      <c r="H21" s="2"/>
      <c r="I21" s="2"/>
      <c r="J21" s="2"/>
      <c r="K21" s="2"/>
      <c r="L21" s="2"/>
    </row>
    <row r="22">
      <c r="A22" s="2"/>
      <c r="B22" s="2"/>
      <c r="C22" s="2"/>
      <c r="D22" s="2"/>
      <c r="E22" s="2"/>
      <c r="F22" s="2"/>
      <c r="G22" s="2"/>
      <c r="H22" s="2"/>
      <c r="I22" s="2"/>
      <c r="J22" s="2"/>
      <c r="K22" s="2"/>
      <c r="L22" s="2"/>
    </row>
    <row r="23">
      <c r="A23" s="2"/>
      <c r="B23" s="2"/>
      <c r="C23" s="2"/>
      <c r="D23" s="2"/>
      <c r="E23" s="2"/>
      <c r="F23" s="2"/>
      <c r="G23" s="2"/>
      <c r="H23" s="2"/>
      <c r="I23" s="2"/>
      <c r="J23" s="2"/>
      <c r="K23" s="2"/>
      <c r="L23" s="2"/>
    </row>
    <row r="24">
      <c r="A24" s="2"/>
      <c r="B24" s="2"/>
      <c r="C24" s="2"/>
      <c r="D24" s="2"/>
      <c r="E24" s="2"/>
      <c r="F24" s="2"/>
      <c r="G24" s="2"/>
      <c r="H24" s="2"/>
      <c r="I24" s="2"/>
      <c r="J24" s="2"/>
      <c r="K24" s="2"/>
      <c r="L24" s="2"/>
    </row>
    <row r="25">
      <c r="A25" s="2"/>
      <c r="B25" s="2"/>
      <c r="C25" s="2"/>
      <c r="D25" s="2"/>
      <c r="E25" s="2"/>
      <c r="F25" s="2"/>
      <c r="G25" s="2"/>
      <c r="H25" s="2"/>
      <c r="I25" s="2"/>
      <c r="J25" s="2"/>
      <c r="K25" s="2"/>
      <c r="L25" s="2"/>
    </row>
    <row r="26">
      <c r="A26" s="2"/>
      <c r="B26" s="2"/>
      <c r="C26" s="2"/>
      <c r="D26" s="2"/>
      <c r="E26" s="2"/>
      <c r="F26" s="2"/>
      <c r="G26" s="2"/>
      <c r="H26" s="2"/>
      <c r="I26" s="2"/>
      <c r="J26" s="2"/>
      <c r="K26" s="2"/>
      <c r="L26" s="2"/>
    </row>
    <row r="27">
      <c r="A27" s="2"/>
      <c r="B27" s="2"/>
      <c r="C27" s="2"/>
      <c r="D27" s="2"/>
      <c r="E27" s="2"/>
      <c r="F27" s="2"/>
      <c r="G27" s="2"/>
      <c r="H27" s="2"/>
      <c r="I27" s="2"/>
      <c r="J27" s="2"/>
      <c r="K27" s="2"/>
      <c r="L27" s="2"/>
    </row>
    <row r="28">
      <c r="A28" s="2"/>
      <c r="B28" s="2"/>
      <c r="C28" s="2"/>
      <c r="D28" s="2"/>
      <c r="E28" s="2"/>
      <c r="F28" s="2"/>
      <c r="G28" s="2"/>
      <c r="H28" s="2"/>
      <c r="I28" s="2"/>
      <c r="J28" s="2"/>
      <c r="K28" s="2"/>
      <c r="L28" s="2"/>
    </row>
    <row r="29">
      <c r="A29" s="2"/>
      <c r="B29" s="2"/>
      <c r="C29" s="2"/>
      <c r="D29" s="2"/>
      <c r="E29" s="2"/>
      <c r="F29" s="2"/>
      <c r="G29" s="2"/>
      <c r="H29" s="2"/>
      <c r="I29" s="2"/>
      <c r="J29" s="2"/>
      <c r="K29" s="2"/>
      <c r="L29" s="2"/>
    </row>
    <row r="30">
      <c r="A30" s="2"/>
      <c r="B30" s="2"/>
      <c r="C30" s="2"/>
      <c r="D30" s="2"/>
      <c r="E30" s="2"/>
      <c r="F30" s="2"/>
      <c r="G30" s="2"/>
      <c r="H30" s="2"/>
      <c r="I30" s="2"/>
      <c r="J30" s="2"/>
      <c r="K30" s="2"/>
      <c r="L30" s="2"/>
    </row>
    <row r="31">
      <c r="A31" s="2"/>
      <c r="B31" s="2"/>
      <c r="C31" s="2"/>
      <c r="D31" s="2"/>
      <c r="E31" s="2"/>
      <c r="F31" s="2"/>
      <c r="G31" s="2"/>
      <c r="H31" s="2"/>
      <c r="I31" s="2"/>
      <c r="J31" s="2"/>
      <c r="K31" s="2"/>
      <c r="L31" s="2"/>
    </row>
    <row r="32">
      <c r="A32" s="2"/>
      <c r="B32" s="2"/>
      <c r="C32" s="2"/>
      <c r="D32" s="2"/>
      <c r="E32" s="2"/>
      <c r="F32" s="2"/>
      <c r="G32" s="2"/>
      <c r="H32" s="2"/>
      <c r="I32" s="2"/>
      <c r="J32" s="2"/>
      <c r="K32" s="2"/>
      <c r="L32" s="2"/>
    </row>
    <row r="33">
      <c r="A33" s="2"/>
      <c r="B33" s="2"/>
      <c r="C33" s="2"/>
      <c r="D33" s="2"/>
      <c r="E33" s="2"/>
      <c r="F33" s="2"/>
      <c r="G33" s="2"/>
      <c r="H33" s="2"/>
      <c r="I33" s="2"/>
      <c r="J33" s="2"/>
      <c r="K33" s="2"/>
      <c r="L33" s="2"/>
    </row>
    <row r="34">
      <c r="A34" s="2"/>
      <c r="B34" s="2"/>
      <c r="C34" s="2"/>
      <c r="D34" s="2"/>
      <c r="E34" s="2"/>
      <c r="F34" s="2"/>
      <c r="G34" s="2"/>
      <c r="H34" s="2"/>
      <c r="I34" s="2"/>
      <c r="J34" s="2"/>
      <c r="K34" s="2"/>
      <c r="L34" s="2"/>
    </row>
    <row r="35">
      <c r="A35" s="12" t="s">
        <v>16</v>
      </c>
      <c r="B35" s="2"/>
      <c r="C35" s="2"/>
      <c r="D35" s="2"/>
      <c r="E35" s="2"/>
      <c r="F35" s="2"/>
      <c r="G35" s="2"/>
      <c r="H35" s="2"/>
      <c r="I35" s="2"/>
      <c r="J35" s="2"/>
      <c r="K35" s="2"/>
      <c r="L35" s="2"/>
    </row>
    <row r="36">
      <c r="A36" s="8" t="s">
        <v>17</v>
      </c>
      <c r="B36" s="2"/>
      <c r="C36" s="2"/>
      <c r="D36" s="2"/>
      <c r="E36" s="2"/>
      <c r="F36" s="2"/>
      <c r="G36" s="2"/>
      <c r="H36" s="2"/>
      <c r="I36" s="2"/>
      <c r="J36" s="2"/>
      <c r="K36" s="2"/>
      <c r="L36" s="2"/>
    </row>
    <row r="37">
      <c r="A37" s="8" t="s">
        <v>18</v>
      </c>
      <c r="B37" s="2"/>
      <c r="C37" s="2"/>
      <c r="D37" s="2"/>
      <c r="E37" s="2"/>
      <c r="F37" s="2"/>
      <c r="G37" s="2"/>
      <c r="H37" s="2"/>
      <c r="I37" s="2"/>
      <c r="J37" s="2"/>
      <c r="K37" s="2"/>
      <c r="L37" s="2"/>
    </row>
    <row r="38">
      <c r="A38" s="2" t="s">
        <v>19</v>
      </c>
      <c r="B38" s="2"/>
      <c r="C38" s="2"/>
      <c r="D38" s="2"/>
      <c r="E38" s="2"/>
      <c r="F38" s="2"/>
      <c r="G38" s="2"/>
      <c r="H38" s="2"/>
      <c r="I38" s="2"/>
      <c r="J38" s="2"/>
      <c r="K38" s="2"/>
      <c r="L38" s="2"/>
    </row>
    <row r="39">
      <c r="A39" s="8" t="s">
        <v>20</v>
      </c>
      <c r="B39" s="2"/>
      <c r="C39" s="2"/>
      <c r="D39" s="2"/>
      <c r="E39" s="2"/>
      <c r="F39" s="2"/>
      <c r="G39" s="2"/>
      <c r="H39" s="2"/>
      <c r="I39" s="2"/>
      <c r="J39" s="2"/>
      <c r="K39" s="2"/>
      <c r="L39" s="2"/>
    </row>
  </sheetData>
  <hyperlinks>
    <hyperlink display="AQA Foundation Paper 1 QLA" location="'AQA Paper 1 QLA'!A1" ref="A7"/>
    <hyperlink display="AQA Foundation Paper 1 Summary" location="'AQA Paper 1 Summary'!A1" ref="A8"/>
    <hyperlink display="QLA" location="'CENTURY Paper 1 Set A QLA'!A1" ref="B19"/>
    <hyperlink display="Summary" location="'CENTURY Paper 1 Set A Summary'!A1" ref="C19"/>
    <hyperlink display="QLA" location="'CENTURY Paper 1 Set B QLA'!A1" ref="B20"/>
    <hyperlink display="Summary" location="'CENTURY Paper 1 Set B Summary'!A1" ref="C20"/>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pane xSplit="3.0" ySplit="5.0" topLeftCell="D6" activePane="bottomRight" state="frozen"/>
      <selection activeCell="D1" sqref="D1" pane="topRight"/>
      <selection activeCell="A6" sqref="A6" pane="bottomLeft"/>
      <selection activeCell="D6" sqref="D6" pane="bottomRight"/>
    </sheetView>
  </sheetViews>
  <sheetFormatPr customHeight="1" defaultColWidth="12.63" defaultRowHeight="15.75"/>
  <cols>
    <col customWidth="1" min="1" max="1" width="20.88"/>
    <col customWidth="1" min="2" max="2" width="18.38"/>
    <col customWidth="1" min="3" max="3" width="36.88"/>
    <col customWidth="1" min="4" max="123" width="3.5"/>
    <col customWidth="1" min="124" max="125" width="8.88"/>
    <col customWidth="1" min="126" max="126" width="4.0"/>
  </cols>
  <sheetData>
    <row r="1">
      <c r="A1" s="13"/>
      <c r="B1" s="13"/>
      <c r="C1" s="14"/>
      <c r="D1" s="15"/>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5"/>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7"/>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row>
    <row r="2">
      <c r="A2" s="18"/>
      <c r="B2" s="18"/>
      <c r="C2" s="18"/>
      <c r="D2" s="19" t="s">
        <v>21</v>
      </c>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1"/>
      <c r="AO2" s="22" t="s">
        <v>22</v>
      </c>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1"/>
      <c r="CC2" s="22" t="s">
        <v>23</v>
      </c>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1"/>
      <c r="DS2" s="23"/>
      <c r="DT2" s="24" t="s">
        <v>24</v>
      </c>
      <c r="DU2" s="16">
        <f>COUNTA(D1:DR2)</f>
        <v>3</v>
      </c>
      <c r="DV2" s="23"/>
    </row>
    <row r="3">
      <c r="A3" s="18" t="s">
        <v>25</v>
      </c>
      <c r="B3" s="18" t="s">
        <v>26</v>
      </c>
      <c r="C3" s="18" t="s">
        <v>27</v>
      </c>
      <c r="D3" s="25">
        <v>1.1</v>
      </c>
      <c r="E3" s="26">
        <v>1.2</v>
      </c>
      <c r="F3" s="26">
        <v>1.3</v>
      </c>
      <c r="G3" s="26">
        <v>1.4</v>
      </c>
      <c r="H3" s="26">
        <v>1.5</v>
      </c>
      <c r="I3" s="26">
        <v>1.6</v>
      </c>
      <c r="J3" s="26">
        <v>2.1</v>
      </c>
      <c r="K3" s="26">
        <v>2.2</v>
      </c>
      <c r="L3" s="26">
        <v>2.3</v>
      </c>
      <c r="M3" s="26">
        <v>2.4</v>
      </c>
      <c r="N3" s="26">
        <v>2.5</v>
      </c>
      <c r="O3" s="26">
        <v>2.6</v>
      </c>
      <c r="P3" s="26">
        <v>3.1</v>
      </c>
      <c r="Q3" s="26">
        <v>3.2</v>
      </c>
      <c r="R3" s="26">
        <v>3.3</v>
      </c>
      <c r="S3" s="26">
        <v>3.4</v>
      </c>
      <c r="T3" s="26">
        <v>3.5</v>
      </c>
      <c r="U3" s="26">
        <v>3.6</v>
      </c>
      <c r="V3" s="26">
        <v>4.1</v>
      </c>
      <c r="W3" s="26">
        <v>4.2</v>
      </c>
      <c r="X3" s="26">
        <v>4.3</v>
      </c>
      <c r="Y3" s="26">
        <v>4.4</v>
      </c>
      <c r="Z3" s="26">
        <v>4.5</v>
      </c>
      <c r="AA3" s="26">
        <v>4.6</v>
      </c>
      <c r="AB3" s="26">
        <v>5.1</v>
      </c>
      <c r="AC3" s="26">
        <v>6.1</v>
      </c>
      <c r="AD3" s="26">
        <v>6.2</v>
      </c>
      <c r="AE3" s="26">
        <v>6.3</v>
      </c>
      <c r="AF3" s="26">
        <v>7.1</v>
      </c>
      <c r="AG3" s="26">
        <v>7.2</v>
      </c>
      <c r="AH3" s="26">
        <v>7.3</v>
      </c>
      <c r="AI3" s="26">
        <v>8.1</v>
      </c>
      <c r="AJ3" s="26">
        <v>8.2</v>
      </c>
      <c r="AK3" s="26">
        <v>8.3</v>
      </c>
      <c r="AL3" s="26">
        <v>8.4</v>
      </c>
      <c r="AM3" s="26">
        <v>8.5</v>
      </c>
      <c r="AN3" s="26">
        <v>8.6</v>
      </c>
      <c r="AO3" s="25">
        <v>1.1</v>
      </c>
      <c r="AP3" s="26">
        <v>1.2</v>
      </c>
      <c r="AQ3" s="26">
        <v>1.3</v>
      </c>
      <c r="AR3" s="26">
        <v>1.4</v>
      </c>
      <c r="AS3" s="26">
        <v>1.5</v>
      </c>
      <c r="AT3" s="26">
        <v>1.6</v>
      </c>
      <c r="AU3" s="26">
        <v>1.7</v>
      </c>
      <c r="AV3" s="26">
        <v>1.8</v>
      </c>
      <c r="AW3" s="26">
        <v>1.9</v>
      </c>
      <c r="AX3" s="26">
        <v>2.1</v>
      </c>
      <c r="AY3" s="26">
        <v>2.2</v>
      </c>
      <c r="AZ3" s="26">
        <v>2.3</v>
      </c>
      <c r="BA3" s="26">
        <v>2.4</v>
      </c>
      <c r="BB3" s="26">
        <v>2.5</v>
      </c>
      <c r="BC3" s="26">
        <v>2.6</v>
      </c>
      <c r="BD3" s="26">
        <v>2.7</v>
      </c>
      <c r="BE3" s="26">
        <v>2.8</v>
      </c>
      <c r="BF3" s="26">
        <v>2.9</v>
      </c>
      <c r="BG3" s="26">
        <v>3.1</v>
      </c>
      <c r="BH3" s="26">
        <v>3.2</v>
      </c>
      <c r="BI3" s="26">
        <v>3.3</v>
      </c>
      <c r="BJ3" s="26">
        <v>3.4</v>
      </c>
      <c r="BK3" s="26">
        <v>3.5</v>
      </c>
      <c r="BL3" s="26">
        <v>4.1</v>
      </c>
      <c r="BM3" s="26">
        <v>4.2</v>
      </c>
      <c r="BN3" s="26">
        <v>4.3</v>
      </c>
      <c r="BO3" s="26">
        <v>4.4</v>
      </c>
      <c r="BP3" s="26">
        <v>4.5</v>
      </c>
      <c r="BQ3" s="26">
        <v>4.6</v>
      </c>
      <c r="BR3" s="26">
        <v>4.7</v>
      </c>
      <c r="BS3" s="26">
        <v>4.8</v>
      </c>
      <c r="BT3" s="26">
        <v>5.1</v>
      </c>
      <c r="BU3" s="26">
        <v>5.2</v>
      </c>
      <c r="BV3" s="26">
        <v>5.3</v>
      </c>
      <c r="BW3" s="26">
        <v>5.4</v>
      </c>
      <c r="BX3" s="26">
        <v>5.5</v>
      </c>
      <c r="BY3" s="26">
        <v>6.1</v>
      </c>
      <c r="BZ3" s="26">
        <v>6.2</v>
      </c>
      <c r="CA3" s="26">
        <v>6.3</v>
      </c>
      <c r="CB3" s="27">
        <v>7.1</v>
      </c>
      <c r="CC3" s="28">
        <v>1.1</v>
      </c>
      <c r="CD3" s="28">
        <v>1.2</v>
      </c>
      <c r="CE3" s="28">
        <v>1.3</v>
      </c>
      <c r="CF3" s="28">
        <v>1.4</v>
      </c>
      <c r="CG3" s="28">
        <v>1.5</v>
      </c>
      <c r="CH3" s="28">
        <v>1.6</v>
      </c>
      <c r="CI3" s="28">
        <v>2.1</v>
      </c>
      <c r="CJ3" s="28">
        <v>2.2</v>
      </c>
      <c r="CK3" s="28">
        <v>2.3</v>
      </c>
      <c r="CL3" s="28">
        <v>2.4</v>
      </c>
      <c r="CM3" s="28">
        <v>2.5</v>
      </c>
      <c r="CN3" s="28">
        <v>2.6</v>
      </c>
      <c r="CO3" s="28">
        <v>3.1</v>
      </c>
      <c r="CP3" s="28">
        <v>3.2</v>
      </c>
      <c r="CQ3" s="28">
        <v>3.3</v>
      </c>
      <c r="CR3" s="28">
        <v>3.4</v>
      </c>
      <c r="CS3" s="28">
        <v>3.5</v>
      </c>
      <c r="CT3" s="28">
        <v>3.6</v>
      </c>
      <c r="CU3" s="28">
        <v>3.7</v>
      </c>
      <c r="CV3" s="28">
        <v>4.1</v>
      </c>
      <c r="CW3" s="28">
        <v>4.2</v>
      </c>
      <c r="CX3" s="28">
        <v>4.3</v>
      </c>
      <c r="CY3" s="28">
        <v>4.4</v>
      </c>
      <c r="CZ3" s="28">
        <v>4.5</v>
      </c>
      <c r="DA3" s="28">
        <v>4.6</v>
      </c>
      <c r="DB3" s="28">
        <v>5.1</v>
      </c>
      <c r="DC3" s="28">
        <v>5.2</v>
      </c>
      <c r="DD3" s="28">
        <v>5.3</v>
      </c>
      <c r="DE3" s="28">
        <v>5.4</v>
      </c>
      <c r="DF3" s="28">
        <v>5.5</v>
      </c>
      <c r="DG3" s="28">
        <v>5.6</v>
      </c>
      <c r="DH3" s="28">
        <v>6.1</v>
      </c>
      <c r="DI3" s="28">
        <v>6.2</v>
      </c>
      <c r="DJ3" s="28">
        <v>6.3</v>
      </c>
      <c r="DK3" s="28">
        <v>6.4</v>
      </c>
      <c r="DL3" s="28">
        <v>6.5</v>
      </c>
      <c r="DM3" s="28">
        <v>7.1</v>
      </c>
      <c r="DN3" s="28">
        <v>7.2</v>
      </c>
      <c r="DO3" s="28">
        <v>7.3</v>
      </c>
      <c r="DP3" s="28">
        <v>7.4</v>
      </c>
      <c r="DQ3" s="28">
        <v>7.5</v>
      </c>
      <c r="DR3" s="28">
        <v>7.6</v>
      </c>
      <c r="DS3" s="26"/>
      <c r="DT3" s="29" t="s">
        <v>28</v>
      </c>
      <c r="DU3" s="29" t="s">
        <v>29</v>
      </c>
      <c r="DV3" s="26"/>
    </row>
    <row r="4">
      <c r="A4" s="18"/>
      <c r="B4" s="18"/>
      <c r="C4" s="30" t="s">
        <v>30</v>
      </c>
      <c r="D4" s="31">
        <v>2.0</v>
      </c>
      <c r="E4" s="32">
        <v>1.0</v>
      </c>
      <c r="F4" s="32">
        <v>1.0</v>
      </c>
      <c r="G4" s="32">
        <v>1.0</v>
      </c>
      <c r="H4" s="32">
        <v>1.0</v>
      </c>
      <c r="I4" s="32">
        <v>3.0</v>
      </c>
      <c r="J4" s="32">
        <v>1.0</v>
      </c>
      <c r="K4" s="32">
        <v>1.0</v>
      </c>
      <c r="L4" s="32">
        <v>2.0</v>
      </c>
      <c r="M4" s="32">
        <v>4.0</v>
      </c>
      <c r="N4" s="32">
        <v>1.0</v>
      </c>
      <c r="O4" s="32">
        <v>1.0</v>
      </c>
      <c r="P4" s="32">
        <v>1.0</v>
      </c>
      <c r="Q4" s="32">
        <v>1.0</v>
      </c>
      <c r="R4" s="32">
        <v>1.0</v>
      </c>
      <c r="S4" s="32">
        <v>4.0</v>
      </c>
      <c r="T4" s="32">
        <v>1.0</v>
      </c>
      <c r="U4" s="32">
        <v>2.0</v>
      </c>
      <c r="V4" s="32">
        <v>2.0</v>
      </c>
      <c r="W4" s="32">
        <v>1.0</v>
      </c>
      <c r="X4" s="32">
        <v>1.0</v>
      </c>
      <c r="Y4" s="32">
        <v>2.0</v>
      </c>
      <c r="Z4" s="32">
        <v>2.0</v>
      </c>
      <c r="AA4" s="32">
        <v>1.0</v>
      </c>
      <c r="AB4" s="32">
        <v>6.0</v>
      </c>
      <c r="AC4" s="32">
        <v>1.0</v>
      </c>
      <c r="AD4" s="32">
        <v>2.0</v>
      </c>
      <c r="AE4" s="32">
        <v>2.0</v>
      </c>
      <c r="AF4" s="32">
        <v>1.0</v>
      </c>
      <c r="AG4" s="32">
        <v>1.0</v>
      </c>
      <c r="AH4" s="32">
        <v>4.0</v>
      </c>
      <c r="AI4" s="32">
        <v>1.0</v>
      </c>
      <c r="AJ4" s="32">
        <v>3.0</v>
      </c>
      <c r="AK4" s="32">
        <v>2.0</v>
      </c>
      <c r="AL4" s="32">
        <v>3.0</v>
      </c>
      <c r="AM4" s="32">
        <v>3.0</v>
      </c>
      <c r="AN4" s="32">
        <v>3.0</v>
      </c>
      <c r="AO4" s="31">
        <v>1.0</v>
      </c>
      <c r="AP4" s="32">
        <v>1.0</v>
      </c>
      <c r="AQ4" s="32">
        <v>1.0</v>
      </c>
      <c r="AR4" s="32">
        <v>1.0</v>
      </c>
      <c r="AS4" s="32">
        <v>1.0</v>
      </c>
      <c r="AT4" s="32">
        <v>1.0</v>
      </c>
      <c r="AU4" s="32">
        <v>1.0</v>
      </c>
      <c r="AV4" s="32">
        <v>1.0</v>
      </c>
      <c r="AW4" s="32">
        <v>2.0</v>
      </c>
      <c r="AX4" s="32">
        <v>1.0</v>
      </c>
      <c r="AY4" s="32">
        <v>2.0</v>
      </c>
      <c r="AZ4" s="32">
        <v>2.0</v>
      </c>
      <c r="BA4" s="32">
        <v>1.0</v>
      </c>
      <c r="BB4" s="32">
        <v>1.0</v>
      </c>
      <c r="BC4" s="32">
        <v>1.0</v>
      </c>
      <c r="BD4" s="32">
        <v>1.0</v>
      </c>
      <c r="BE4" s="32">
        <v>1.0</v>
      </c>
      <c r="BF4" s="32">
        <v>3.0</v>
      </c>
      <c r="BG4" s="32">
        <v>1.0</v>
      </c>
      <c r="BH4" s="32">
        <v>2.0</v>
      </c>
      <c r="BI4" s="32">
        <v>1.0</v>
      </c>
      <c r="BJ4" s="32">
        <v>1.0</v>
      </c>
      <c r="BK4" s="32">
        <v>4.0</v>
      </c>
      <c r="BL4" s="32">
        <v>1.0</v>
      </c>
      <c r="BM4" s="32">
        <v>2.0</v>
      </c>
      <c r="BN4" s="32">
        <v>1.0</v>
      </c>
      <c r="BO4" s="32">
        <v>1.0</v>
      </c>
      <c r="BP4" s="32">
        <v>1.0</v>
      </c>
      <c r="BQ4" s="32">
        <v>2.0</v>
      </c>
      <c r="BR4" s="32">
        <v>4.0</v>
      </c>
      <c r="BS4" s="32">
        <v>4.0</v>
      </c>
      <c r="BT4" s="32">
        <v>1.0</v>
      </c>
      <c r="BU4" s="32">
        <v>1.0</v>
      </c>
      <c r="BV4" s="32">
        <v>1.0</v>
      </c>
      <c r="BW4" s="32">
        <v>2.0</v>
      </c>
      <c r="BX4" s="32">
        <v>3.0</v>
      </c>
      <c r="BY4" s="32">
        <v>2.0</v>
      </c>
      <c r="BZ4" s="32">
        <v>4.0</v>
      </c>
      <c r="CA4" s="32">
        <v>2.0</v>
      </c>
      <c r="CB4" s="33">
        <v>6.0</v>
      </c>
      <c r="CC4" s="32">
        <v>1.0</v>
      </c>
      <c r="CD4" s="32">
        <v>1.0</v>
      </c>
      <c r="CE4" s="32">
        <v>1.0</v>
      </c>
      <c r="CF4" s="32">
        <v>1.0</v>
      </c>
      <c r="CG4" s="32">
        <v>1.0</v>
      </c>
      <c r="CH4" s="32">
        <v>2.0</v>
      </c>
      <c r="CI4" s="32">
        <v>1.0</v>
      </c>
      <c r="CJ4" s="32">
        <v>1.0</v>
      </c>
      <c r="CK4" s="32">
        <v>2.0</v>
      </c>
      <c r="CL4" s="32">
        <v>2.0</v>
      </c>
      <c r="CM4" s="32">
        <v>3.0</v>
      </c>
      <c r="CN4" s="32">
        <v>2.0</v>
      </c>
      <c r="CO4" s="32">
        <v>1.0</v>
      </c>
      <c r="CP4" s="32">
        <v>1.0</v>
      </c>
      <c r="CQ4" s="32">
        <v>1.0</v>
      </c>
      <c r="CR4" s="32">
        <v>2.0</v>
      </c>
      <c r="CS4" s="32">
        <v>1.0</v>
      </c>
      <c r="CT4" s="32">
        <v>1.0</v>
      </c>
      <c r="CU4" s="32">
        <v>1.0</v>
      </c>
      <c r="CV4" s="32">
        <v>1.0</v>
      </c>
      <c r="CW4" s="32">
        <v>1.0</v>
      </c>
      <c r="CX4" s="32">
        <v>4.0</v>
      </c>
      <c r="CY4" s="32">
        <v>2.0</v>
      </c>
      <c r="CZ4" s="32">
        <v>1.0</v>
      </c>
      <c r="DA4" s="32">
        <v>2.0</v>
      </c>
      <c r="DB4" s="32">
        <v>1.0</v>
      </c>
      <c r="DC4" s="32">
        <v>1.0</v>
      </c>
      <c r="DD4" s="32">
        <v>3.0</v>
      </c>
      <c r="DE4" s="32">
        <v>2.0</v>
      </c>
      <c r="DF4" s="32">
        <v>1.0</v>
      </c>
      <c r="DG4" s="32">
        <v>2.0</v>
      </c>
      <c r="DH4" s="32">
        <v>1.0</v>
      </c>
      <c r="DI4" s="32">
        <v>2.0</v>
      </c>
      <c r="DJ4" s="32">
        <v>1.0</v>
      </c>
      <c r="DK4" s="32">
        <v>2.0</v>
      </c>
      <c r="DL4" s="32">
        <v>3.0</v>
      </c>
      <c r="DM4" s="32">
        <v>1.0</v>
      </c>
      <c r="DN4" s="32">
        <v>1.0</v>
      </c>
      <c r="DO4" s="32">
        <v>2.0</v>
      </c>
      <c r="DP4" s="32">
        <v>1.0</v>
      </c>
      <c r="DQ4" s="32">
        <v>3.0</v>
      </c>
      <c r="DR4" s="32">
        <v>6.0</v>
      </c>
      <c r="DS4" s="26"/>
      <c r="DT4" s="34"/>
      <c r="DU4" s="34"/>
      <c r="DV4" s="26"/>
    </row>
    <row r="5" ht="148.5" customHeight="1">
      <c r="A5" s="35"/>
      <c r="B5" s="35"/>
      <c r="C5" s="36" t="s">
        <v>31</v>
      </c>
      <c r="D5" s="37" t="s">
        <v>32</v>
      </c>
      <c r="E5" s="38" t="s">
        <v>33</v>
      </c>
      <c r="F5" s="38" t="s">
        <v>34</v>
      </c>
      <c r="G5" s="38" t="s">
        <v>35</v>
      </c>
      <c r="H5" s="38" t="s">
        <v>36</v>
      </c>
      <c r="I5" s="38" t="s">
        <v>37</v>
      </c>
      <c r="J5" s="38" t="s">
        <v>38</v>
      </c>
      <c r="K5" s="38" t="s">
        <v>39</v>
      </c>
      <c r="L5" s="38" t="s">
        <v>40</v>
      </c>
      <c r="M5" s="38" t="s">
        <v>41</v>
      </c>
      <c r="N5" s="38" t="s">
        <v>42</v>
      </c>
      <c r="O5" s="38" t="s">
        <v>43</v>
      </c>
      <c r="P5" s="38" t="s">
        <v>44</v>
      </c>
      <c r="Q5" s="38" t="s">
        <v>45</v>
      </c>
      <c r="R5" s="38" t="s">
        <v>46</v>
      </c>
      <c r="S5" s="38" t="s">
        <v>47</v>
      </c>
      <c r="T5" s="38" t="s">
        <v>48</v>
      </c>
      <c r="U5" s="38" t="s">
        <v>49</v>
      </c>
      <c r="V5" s="38" t="s">
        <v>50</v>
      </c>
      <c r="W5" s="38" t="s">
        <v>51</v>
      </c>
      <c r="X5" s="38" t="s">
        <v>52</v>
      </c>
      <c r="Y5" s="38" t="s">
        <v>53</v>
      </c>
      <c r="Z5" s="38" t="s">
        <v>54</v>
      </c>
      <c r="AA5" s="38" t="s">
        <v>55</v>
      </c>
      <c r="AB5" s="38" t="s">
        <v>56</v>
      </c>
      <c r="AC5" s="38" t="s">
        <v>57</v>
      </c>
      <c r="AD5" s="38" t="s">
        <v>58</v>
      </c>
      <c r="AE5" s="38" t="s">
        <v>59</v>
      </c>
      <c r="AF5" s="38" t="s">
        <v>60</v>
      </c>
      <c r="AG5" s="38" t="s">
        <v>61</v>
      </c>
      <c r="AH5" s="38" t="s">
        <v>62</v>
      </c>
      <c r="AI5" s="38" t="s">
        <v>63</v>
      </c>
      <c r="AJ5" s="38" t="s">
        <v>64</v>
      </c>
      <c r="AK5" s="38" t="s">
        <v>65</v>
      </c>
      <c r="AL5" s="38" t="s">
        <v>66</v>
      </c>
      <c r="AM5" s="38" t="s">
        <v>67</v>
      </c>
      <c r="AN5" s="39" t="s">
        <v>68</v>
      </c>
      <c r="AO5" s="40" t="s">
        <v>69</v>
      </c>
      <c r="AP5" s="38" t="s">
        <v>70</v>
      </c>
      <c r="AQ5" s="38" t="s">
        <v>71</v>
      </c>
      <c r="AR5" s="38" t="s">
        <v>72</v>
      </c>
      <c r="AS5" s="38" t="s">
        <v>73</v>
      </c>
      <c r="AT5" s="38" t="s">
        <v>74</v>
      </c>
      <c r="AU5" s="38" t="s">
        <v>75</v>
      </c>
      <c r="AV5" s="38" t="s">
        <v>76</v>
      </c>
      <c r="AW5" s="38" t="s">
        <v>77</v>
      </c>
      <c r="AX5" s="38" t="s">
        <v>39</v>
      </c>
      <c r="AY5" s="38" t="s">
        <v>78</v>
      </c>
      <c r="AZ5" s="38" t="s">
        <v>79</v>
      </c>
      <c r="BA5" s="38" t="s">
        <v>79</v>
      </c>
      <c r="BB5" s="38" t="s">
        <v>80</v>
      </c>
      <c r="BC5" s="38" t="s">
        <v>81</v>
      </c>
      <c r="BD5" s="38" t="s">
        <v>81</v>
      </c>
      <c r="BE5" s="38" t="s">
        <v>82</v>
      </c>
      <c r="BF5" s="38" t="s">
        <v>83</v>
      </c>
      <c r="BG5" s="38" t="s">
        <v>84</v>
      </c>
      <c r="BH5" s="38" t="s">
        <v>85</v>
      </c>
      <c r="BI5" s="38" t="s">
        <v>50</v>
      </c>
      <c r="BJ5" s="38" t="s">
        <v>86</v>
      </c>
      <c r="BK5" s="38" t="s">
        <v>87</v>
      </c>
      <c r="BL5" s="38" t="s">
        <v>39</v>
      </c>
      <c r="BM5" s="38" t="s">
        <v>88</v>
      </c>
      <c r="BN5" s="38" t="s">
        <v>89</v>
      </c>
      <c r="BO5" s="38" t="s">
        <v>90</v>
      </c>
      <c r="BP5" s="38" t="s">
        <v>91</v>
      </c>
      <c r="BQ5" s="38" t="s">
        <v>92</v>
      </c>
      <c r="BR5" s="38" t="s">
        <v>93</v>
      </c>
      <c r="BS5" s="38" t="s">
        <v>94</v>
      </c>
      <c r="BT5" s="38" t="s">
        <v>95</v>
      </c>
      <c r="BU5" s="38" t="s">
        <v>95</v>
      </c>
      <c r="BV5" s="38" t="s">
        <v>96</v>
      </c>
      <c r="BW5" s="38" t="s">
        <v>97</v>
      </c>
      <c r="BX5" s="38" t="s">
        <v>98</v>
      </c>
      <c r="BY5" s="38" t="s">
        <v>99</v>
      </c>
      <c r="BZ5" s="38" t="s">
        <v>100</v>
      </c>
      <c r="CA5" s="38" t="s">
        <v>48</v>
      </c>
      <c r="CB5" s="39" t="s">
        <v>101</v>
      </c>
      <c r="CC5" s="38" t="s">
        <v>102</v>
      </c>
      <c r="CD5" s="38" t="s">
        <v>103</v>
      </c>
      <c r="CE5" s="38" t="s">
        <v>103</v>
      </c>
      <c r="CF5" s="38" t="s">
        <v>104</v>
      </c>
      <c r="CG5" s="38" t="s">
        <v>105</v>
      </c>
      <c r="CH5" s="38" t="s">
        <v>106</v>
      </c>
      <c r="CI5" s="38" t="s">
        <v>107</v>
      </c>
      <c r="CJ5" s="38" t="s">
        <v>108</v>
      </c>
      <c r="CK5" s="38" t="s">
        <v>109</v>
      </c>
      <c r="CL5" s="38" t="s">
        <v>110</v>
      </c>
      <c r="CM5" s="38" t="s">
        <v>111</v>
      </c>
      <c r="CN5" s="38" t="s">
        <v>112</v>
      </c>
      <c r="CO5" s="38" t="s">
        <v>113</v>
      </c>
      <c r="CP5" s="38" t="s">
        <v>114</v>
      </c>
      <c r="CQ5" s="38" t="s">
        <v>115</v>
      </c>
      <c r="CR5" s="38" t="s">
        <v>116</v>
      </c>
      <c r="CS5" s="38" t="s">
        <v>117</v>
      </c>
      <c r="CT5" s="38" t="s">
        <v>118</v>
      </c>
      <c r="CU5" s="38" t="s">
        <v>119</v>
      </c>
      <c r="CV5" s="38" t="s">
        <v>120</v>
      </c>
      <c r="CW5" s="38" t="s">
        <v>121</v>
      </c>
      <c r="CX5" s="38" t="s">
        <v>122</v>
      </c>
      <c r="CY5" s="38" t="s">
        <v>123</v>
      </c>
      <c r="CZ5" s="38" t="s">
        <v>124</v>
      </c>
      <c r="DA5" s="38" t="s">
        <v>125</v>
      </c>
      <c r="DB5" s="38" t="s">
        <v>126</v>
      </c>
      <c r="DC5" s="38" t="s">
        <v>127</v>
      </c>
      <c r="DD5" s="38" t="s">
        <v>88</v>
      </c>
      <c r="DE5" s="38" t="s">
        <v>128</v>
      </c>
      <c r="DF5" s="38" t="s">
        <v>129</v>
      </c>
      <c r="DG5" s="38" t="s">
        <v>130</v>
      </c>
      <c r="DH5" s="38" t="s">
        <v>131</v>
      </c>
      <c r="DI5" s="38" t="s">
        <v>132</v>
      </c>
      <c r="DJ5" s="38" t="s">
        <v>133</v>
      </c>
      <c r="DK5" s="38" t="s">
        <v>134</v>
      </c>
      <c r="DL5" s="38" t="s">
        <v>135</v>
      </c>
      <c r="DM5" s="38" t="s">
        <v>136</v>
      </c>
      <c r="DN5" s="38" t="s">
        <v>137</v>
      </c>
      <c r="DO5" s="38" t="s">
        <v>138</v>
      </c>
      <c r="DP5" s="38" t="s">
        <v>139</v>
      </c>
      <c r="DQ5" s="38" t="s">
        <v>140</v>
      </c>
      <c r="DR5" s="38" t="s">
        <v>141</v>
      </c>
      <c r="DS5" s="41"/>
      <c r="DT5" s="41"/>
      <c r="DU5" s="41"/>
      <c r="DV5" s="41"/>
    </row>
    <row r="6">
      <c r="A6" s="42" t="s">
        <v>142</v>
      </c>
      <c r="B6" s="43"/>
      <c r="C6" s="42" t="s">
        <v>143</v>
      </c>
      <c r="D6" s="44"/>
      <c r="E6" s="45">
        <v>1.0</v>
      </c>
      <c r="F6" s="45">
        <v>1.0</v>
      </c>
      <c r="G6" s="45">
        <v>1.0</v>
      </c>
      <c r="H6" s="45"/>
      <c r="I6" s="46"/>
      <c r="J6" s="45">
        <v>1.0</v>
      </c>
      <c r="K6" s="45">
        <v>1.0</v>
      </c>
      <c r="L6" s="46"/>
      <c r="M6" s="46"/>
      <c r="N6" s="45">
        <v>1.0</v>
      </c>
      <c r="O6" s="45">
        <v>1.0</v>
      </c>
      <c r="P6" s="45">
        <v>1.0</v>
      </c>
      <c r="Q6" s="46"/>
      <c r="R6" s="46"/>
      <c r="S6" s="46"/>
      <c r="T6" s="45">
        <v>1.0</v>
      </c>
      <c r="U6" s="46"/>
      <c r="V6" s="46"/>
      <c r="W6" s="45">
        <v>1.0</v>
      </c>
      <c r="X6" s="45">
        <v>1.0</v>
      </c>
      <c r="Y6" s="46"/>
      <c r="Z6" s="46"/>
      <c r="AA6" s="46"/>
      <c r="AB6" s="46"/>
      <c r="AC6" s="45">
        <v>1.0</v>
      </c>
      <c r="AD6" s="46"/>
      <c r="AE6" s="46"/>
      <c r="AF6" s="45">
        <v>1.0</v>
      </c>
      <c r="AG6" s="46"/>
      <c r="AH6" s="46"/>
      <c r="AI6" s="46"/>
      <c r="AJ6" s="45">
        <v>3.0</v>
      </c>
      <c r="AK6" s="46"/>
      <c r="AL6" s="46"/>
      <c r="AM6" s="46"/>
      <c r="AN6" s="46"/>
      <c r="AO6" s="44">
        <v>1.0</v>
      </c>
      <c r="AP6" s="45">
        <v>1.0</v>
      </c>
      <c r="AQ6" s="46"/>
      <c r="AR6" s="45">
        <v>1.0</v>
      </c>
      <c r="AS6" s="45">
        <v>1.0</v>
      </c>
      <c r="AT6" s="46"/>
      <c r="AU6" s="46"/>
      <c r="AV6" s="46"/>
      <c r="AW6" s="46"/>
      <c r="AX6" s="45">
        <v>1.0</v>
      </c>
      <c r="AY6" s="45"/>
      <c r="AZ6" s="46"/>
      <c r="BA6" s="45">
        <v>1.0</v>
      </c>
      <c r="BB6" s="46"/>
      <c r="BC6" s="45"/>
      <c r="BD6" s="46"/>
      <c r="BE6" s="45"/>
      <c r="BF6" s="45"/>
      <c r="BG6" s="45">
        <v>1.0</v>
      </c>
      <c r="BH6" s="46"/>
      <c r="BI6" s="45">
        <v>1.0</v>
      </c>
      <c r="BJ6" s="46"/>
      <c r="BK6" s="46"/>
      <c r="BL6" s="45">
        <v>1.0</v>
      </c>
      <c r="BM6" s="46"/>
      <c r="BN6" s="45">
        <v>1.0</v>
      </c>
      <c r="BO6" s="45">
        <v>1.0</v>
      </c>
      <c r="BP6" s="46"/>
      <c r="BQ6" s="46"/>
      <c r="BR6" s="46"/>
      <c r="BS6" s="46"/>
      <c r="BT6" s="45">
        <v>1.0</v>
      </c>
      <c r="BU6" s="45">
        <v>1.0</v>
      </c>
      <c r="BV6" s="46"/>
      <c r="BW6" s="46"/>
      <c r="BX6" s="46"/>
      <c r="BY6" s="46"/>
      <c r="BZ6" s="46"/>
      <c r="CA6" s="46"/>
      <c r="CB6" s="47"/>
      <c r="CC6" s="45">
        <v>1.0</v>
      </c>
      <c r="CD6" s="45">
        <v>1.0</v>
      </c>
      <c r="CE6" s="45">
        <v>1.0</v>
      </c>
      <c r="CF6" s="46"/>
      <c r="CG6" s="45"/>
      <c r="CH6" s="45"/>
      <c r="CI6" s="45">
        <v>1.0</v>
      </c>
      <c r="CJ6" s="46"/>
      <c r="CK6" s="46"/>
      <c r="CL6" s="46"/>
      <c r="CM6" s="46"/>
      <c r="CN6" s="46"/>
      <c r="CO6" s="45">
        <v>1.0</v>
      </c>
      <c r="CP6" s="46"/>
      <c r="CQ6" s="45">
        <v>1.0</v>
      </c>
      <c r="CR6" s="46"/>
      <c r="CS6" s="45">
        <v>1.0</v>
      </c>
      <c r="CT6" s="45">
        <v>1.0</v>
      </c>
      <c r="CU6" s="46"/>
      <c r="CV6" s="46"/>
      <c r="CW6" s="46"/>
      <c r="CX6" s="46"/>
      <c r="CY6" s="46"/>
      <c r="CZ6" s="45"/>
      <c r="DA6" s="45"/>
      <c r="DB6" s="45"/>
      <c r="DC6" s="46"/>
      <c r="DD6" s="46"/>
      <c r="DE6" s="45"/>
      <c r="DF6" s="46"/>
      <c r="DG6" s="46"/>
      <c r="DH6" s="45">
        <v>1.0</v>
      </c>
      <c r="DI6" s="46"/>
      <c r="DJ6" s="46"/>
      <c r="DK6" s="46"/>
      <c r="DL6" s="46"/>
      <c r="DM6" s="46"/>
      <c r="DN6" s="45">
        <v>1.0</v>
      </c>
      <c r="DO6" s="46"/>
      <c r="DP6" s="45">
        <v>1.0</v>
      </c>
      <c r="DQ6" s="45"/>
      <c r="DR6" s="45"/>
      <c r="DS6" s="16"/>
      <c r="DT6" s="48">
        <f t="shared" ref="DT6:DT240" si="1">COUNT(D6:DR6)</f>
        <v>38</v>
      </c>
      <c r="DU6" s="48">
        <f t="shared" ref="DU6:DU240" si="2">SUM(D6:DR6)</f>
        <v>40</v>
      </c>
      <c r="DV6" s="16"/>
    </row>
    <row r="7">
      <c r="A7" s="42" t="s">
        <v>142</v>
      </c>
      <c r="B7" s="43"/>
      <c r="C7" s="42" t="s">
        <v>144</v>
      </c>
      <c r="D7" s="44"/>
      <c r="E7" s="45"/>
      <c r="F7" s="46"/>
      <c r="G7" s="45"/>
      <c r="H7" s="45"/>
      <c r="I7" s="46"/>
      <c r="J7" s="46"/>
      <c r="K7" s="46"/>
      <c r="L7" s="46"/>
      <c r="M7" s="46"/>
      <c r="N7" s="46"/>
      <c r="O7" s="46"/>
      <c r="P7" s="46"/>
      <c r="Q7" s="46"/>
      <c r="R7" s="46"/>
      <c r="S7" s="46"/>
      <c r="T7" s="45"/>
      <c r="U7" s="46"/>
      <c r="V7" s="46"/>
      <c r="W7" s="45"/>
      <c r="X7" s="45"/>
      <c r="Y7" s="46"/>
      <c r="Z7" s="46"/>
      <c r="AA7" s="46"/>
      <c r="AB7" s="46"/>
      <c r="AC7" s="45"/>
      <c r="AD7" s="46"/>
      <c r="AE7" s="46"/>
      <c r="AF7" s="45"/>
      <c r="AG7" s="46"/>
      <c r="AH7" s="46"/>
      <c r="AI7" s="46"/>
      <c r="AJ7" s="46"/>
      <c r="AK7" s="46"/>
      <c r="AL7" s="46"/>
      <c r="AM7" s="46"/>
      <c r="AN7" s="46"/>
      <c r="AO7" s="49"/>
      <c r="AP7" s="46"/>
      <c r="AQ7" s="46"/>
      <c r="AR7" s="46"/>
      <c r="AS7" s="46"/>
      <c r="AT7" s="46"/>
      <c r="AU7" s="46"/>
      <c r="AV7" s="46"/>
      <c r="AW7" s="46"/>
      <c r="AX7" s="45"/>
      <c r="AY7" s="45"/>
      <c r="AZ7" s="46"/>
      <c r="BA7" s="46"/>
      <c r="BB7" s="46"/>
      <c r="BC7" s="45"/>
      <c r="BD7" s="46"/>
      <c r="BE7" s="45"/>
      <c r="BF7" s="45"/>
      <c r="BG7" s="45"/>
      <c r="BH7" s="46"/>
      <c r="BI7" s="46"/>
      <c r="BJ7" s="46"/>
      <c r="BK7" s="46"/>
      <c r="BL7" s="46"/>
      <c r="BM7" s="46"/>
      <c r="BN7" s="46"/>
      <c r="BO7" s="46"/>
      <c r="BP7" s="46"/>
      <c r="BQ7" s="46"/>
      <c r="BR7" s="46"/>
      <c r="BS7" s="46"/>
      <c r="BT7" s="46"/>
      <c r="BU7" s="46"/>
      <c r="BV7" s="46"/>
      <c r="BW7" s="46"/>
      <c r="BX7" s="46"/>
      <c r="BY7" s="46"/>
      <c r="BZ7" s="46"/>
      <c r="CA7" s="46"/>
      <c r="CB7" s="47"/>
      <c r="CC7" s="46"/>
      <c r="CD7" s="46"/>
      <c r="CE7" s="46"/>
      <c r="CF7" s="46"/>
      <c r="CG7" s="45"/>
      <c r="CH7" s="45"/>
      <c r="CI7" s="46"/>
      <c r="CJ7" s="46"/>
      <c r="CK7" s="46"/>
      <c r="CL7" s="46"/>
      <c r="CM7" s="46"/>
      <c r="CN7" s="46"/>
      <c r="CO7" s="45"/>
      <c r="CP7" s="46"/>
      <c r="CQ7" s="46"/>
      <c r="CR7" s="46"/>
      <c r="CS7" s="46"/>
      <c r="CT7" s="46"/>
      <c r="CU7" s="46"/>
      <c r="CV7" s="46"/>
      <c r="CW7" s="46"/>
      <c r="CX7" s="46"/>
      <c r="CY7" s="46"/>
      <c r="CZ7" s="46"/>
      <c r="DA7" s="46"/>
      <c r="DB7" s="45"/>
      <c r="DC7" s="46"/>
      <c r="DD7" s="46"/>
      <c r="DE7" s="45"/>
      <c r="DF7" s="46"/>
      <c r="DG7" s="46"/>
      <c r="DH7" s="46"/>
      <c r="DI7" s="46"/>
      <c r="DJ7" s="46"/>
      <c r="DK7" s="46"/>
      <c r="DL7" s="46"/>
      <c r="DM7" s="46"/>
      <c r="DN7" s="46"/>
      <c r="DO7" s="46"/>
      <c r="DP7" s="46"/>
      <c r="DQ7" s="45"/>
      <c r="DR7" s="45"/>
      <c r="DS7" s="16"/>
      <c r="DT7" s="48">
        <f t="shared" si="1"/>
        <v>0</v>
      </c>
      <c r="DU7" s="48">
        <f t="shared" si="2"/>
        <v>0</v>
      </c>
      <c r="DV7" s="16"/>
    </row>
    <row r="8">
      <c r="A8" s="42" t="s">
        <v>142</v>
      </c>
      <c r="B8" s="43"/>
      <c r="C8" s="42" t="s">
        <v>145</v>
      </c>
      <c r="D8" s="44"/>
      <c r="E8" s="45"/>
      <c r="F8" s="46"/>
      <c r="G8" s="45"/>
      <c r="H8" s="45">
        <v>1.0</v>
      </c>
      <c r="I8" s="46"/>
      <c r="J8" s="46"/>
      <c r="K8" s="46"/>
      <c r="L8" s="46"/>
      <c r="M8" s="46"/>
      <c r="N8" s="46"/>
      <c r="O8" s="46"/>
      <c r="P8" s="46"/>
      <c r="Q8" s="46"/>
      <c r="R8" s="46"/>
      <c r="S8" s="46"/>
      <c r="T8" s="46"/>
      <c r="U8" s="46"/>
      <c r="V8" s="46"/>
      <c r="W8" s="46"/>
      <c r="X8" s="45"/>
      <c r="Y8" s="45">
        <v>2.0</v>
      </c>
      <c r="Z8" s="46"/>
      <c r="AA8" s="46"/>
      <c r="AB8" s="46"/>
      <c r="AC8" s="46"/>
      <c r="AD8" s="45">
        <v>2.0</v>
      </c>
      <c r="AE8" s="46"/>
      <c r="AF8" s="46"/>
      <c r="AG8" s="45"/>
      <c r="AH8" s="46"/>
      <c r="AI8" s="46"/>
      <c r="AJ8" s="46"/>
      <c r="AK8" s="46"/>
      <c r="AL8" s="46"/>
      <c r="AM8" s="46"/>
      <c r="AN8" s="46"/>
      <c r="AO8" s="49"/>
      <c r="AP8" s="46"/>
      <c r="AQ8" s="45"/>
      <c r="AR8" s="46"/>
      <c r="AS8" s="46"/>
      <c r="AT8" s="45"/>
      <c r="AU8" s="45"/>
      <c r="AV8" s="45"/>
      <c r="AW8" s="46"/>
      <c r="AX8" s="45"/>
      <c r="AY8" s="45"/>
      <c r="AZ8" s="45">
        <v>2.0</v>
      </c>
      <c r="BA8" s="46"/>
      <c r="BB8" s="46"/>
      <c r="BC8" s="45"/>
      <c r="BD8" s="46"/>
      <c r="BE8" s="45"/>
      <c r="BF8" s="45"/>
      <c r="BG8" s="45"/>
      <c r="BH8" s="45">
        <v>2.0</v>
      </c>
      <c r="BI8" s="46"/>
      <c r="BJ8" s="45">
        <v>1.0</v>
      </c>
      <c r="BK8" s="46"/>
      <c r="BL8" s="46"/>
      <c r="BM8" s="45">
        <v>2.0</v>
      </c>
      <c r="BN8" s="46"/>
      <c r="BO8" s="46"/>
      <c r="BP8" s="45">
        <v>1.0</v>
      </c>
      <c r="BQ8" s="46"/>
      <c r="BR8" s="46"/>
      <c r="BS8" s="45">
        <v>1.0</v>
      </c>
      <c r="BT8" s="46"/>
      <c r="BU8" s="46"/>
      <c r="BV8" s="46"/>
      <c r="BW8" s="46"/>
      <c r="BX8" s="46"/>
      <c r="BY8" s="46"/>
      <c r="BZ8" s="46"/>
      <c r="CA8" s="46"/>
      <c r="CB8" s="47"/>
      <c r="CC8" s="46"/>
      <c r="CD8" s="46"/>
      <c r="CE8" s="46"/>
      <c r="CF8" s="46"/>
      <c r="CG8" s="45">
        <v>1.0</v>
      </c>
      <c r="CH8" s="45">
        <v>2.0</v>
      </c>
      <c r="CI8" s="46"/>
      <c r="CJ8" s="46"/>
      <c r="CK8" s="46"/>
      <c r="CL8" s="45">
        <v>2.0</v>
      </c>
      <c r="CM8" s="45">
        <v>2.0</v>
      </c>
      <c r="CN8" s="46"/>
      <c r="CO8" s="45"/>
      <c r="CP8" s="46"/>
      <c r="CQ8" s="45"/>
      <c r="CR8" s="45">
        <v>2.0</v>
      </c>
      <c r="CS8" s="46"/>
      <c r="CT8" s="46"/>
      <c r="CU8" s="46"/>
      <c r="CV8" s="45">
        <v>1.0</v>
      </c>
      <c r="CW8" s="46"/>
      <c r="CX8" s="46"/>
      <c r="CY8" s="45">
        <v>2.0</v>
      </c>
      <c r="CZ8" s="46"/>
      <c r="DA8" s="46"/>
      <c r="DB8" s="45">
        <v>1.0</v>
      </c>
      <c r="DC8" s="45">
        <v>1.0</v>
      </c>
      <c r="DD8" s="46"/>
      <c r="DE8" s="45"/>
      <c r="DF8" s="46"/>
      <c r="DG8" s="46"/>
      <c r="DH8" s="46"/>
      <c r="DI8" s="45">
        <v>2.0</v>
      </c>
      <c r="DJ8" s="45">
        <v>1.0</v>
      </c>
      <c r="DK8" s="46"/>
      <c r="DL8" s="45"/>
      <c r="DM8" s="45">
        <v>1.0</v>
      </c>
      <c r="DN8" s="46"/>
      <c r="DO8" s="45">
        <v>2.0</v>
      </c>
      <c r="DP8" s="46"/>
      <c r="DQ8" s="46"/>
      <c r="DR8" s="46"/>
      <c r="DS8" s="16"/>
      <c r="DT8" s="48">
        <f t="shared" si="1"/>
        <v>22</v>
      </c>
      <c r="DU8" s="48">
        <f t="shared" si="2"/>
        <v>34</v>
      </c>
      <c r="DV8" s="16"/>
    </row>
    <row r="9">
      <c r="A9" s="42" t="s">
        <v>142</v>
      </c>
      <c r="B9" s="43"/>
      <c r="C9" s="42" t="s">
        <v>146</v>
      </c>
      <c r="D9" s="44"/>
      <c r="E9" s="45"/>
      <c r="F9" s="46"/>
      <c r="G9" s="45"/>
      <c r="H9" s="45"/>
      <c r="I9" s="45"/>
      <c r="J9" s="46"/>
      <c r="K9" s="46"/>
      <c r="L9" s="46"/>
      <c r="M9" s="45"/>
      <c r="N9" s="46"/>
      <c r="O9" s="46"/>
      <c r="P9" s="46"/>
      <c r="Q9" s="46"/>
      <c r="R9" s="46"/>
      <c r="S9" s="46"/>
      <c r="T9" s="46"/>
      <c r="U9" s="45">
        <v>2.0</v>
      </c>
      <c r="V9" s="46"/>
      <c r="W9" s="46"/>
      <c r="X9" s="45"/>
      <c r="Y9" s="46"/>
      <c r="Z9" s="45"/>
      <c r="AA9" s="45"/>
      <c r="AB9" s="46"/>
      <c r="AC9" s="46"/>
      <c r="AD9" s="46"/>
      <c r="AE9" s="46"/>
      <c r="AF9" s="46"/>
      <c r="AG9" s="46"/>
      <c r="AH9" s="45"/>
      <c r="AI9" s="45">
        <v>1.0</v>
      </c>
      <c r="AJ9" s="45"/>
      <c r="AK9" s="45">
        <v>2.0</v>
      </c>
      <c r="AL9" s="45">
        <v>3.0</v>
      </c>
      <c r="AM9" s="45"/>
      <c r="AN9" s="45"/>
      <c r="AO9" s="49"/>
      <c r="AP9" s="46"/>
      <c r="AQ9" s="45"/>
      <c r="AR9" s="46"/>
      <c r="AS9" s="46"/>
      <c r="AT9" s="46"/>
      <c r="AU9" s="45"/>
      <c r="AV9" s="46"/>
      <c r="AW9" s="45"/>
      <c r="AX9" s="45"/>
      <c r="AY9" s="45"/>
      <c r="AZ9" s="46"/>
      <c r="BA9" s="46"/>
      <c r="BB9" s="46"/>
      <c r="BC9" s="45"/>
      <c r="BD9" s="46"/>
      <c r="BE9" s="45">
        <v>1.0</v>
      </c>
      <c r="BF9" s="45"/>
      <c r="BG9" s="45"/>
      <c r="BH9" s="46"/>
      <c r="BI9" s="46"/>
      <c r="BJ9" s="46"/>
      <c r="BK9" s="45"/>
      <c r="BL9" s="45"/>
      <c r="BM9" s="46"/>
      <c r="BN9" s="46"/>
      <c r="BO9" s="45"/>
      <c r="BP9" s="45"/>
      <c r="BQ9" s="45">
        <v>2.0</v>
      </c>
      <c r="BR9" s="45">
        <v>2.0</v>
      </c>
      <c r="BS9" s="45">
        <v>3.0</v>
      </c>
      <c r="BT9" s="46"/>
      <c r="BU9" s="46"/>
      <c r="BV9" s="45">
        <v>1.0</v>
      </c>
      <c r="BW9" s="45">
        <v>2.0</v>
      </c>
      <c r="BX9" s="45">
        <v>3.0</v>
      </c>
      <c r="BY9" s="46"/>
      <c r="BZ9" s="46"/>
      <c r="CA9" s="46"/>
      <c r="CB9" s="50"/>
      <c r="CC9" s="46"/>
      <c r="CD9" s="46"/>
      <c r="CE9" s="45"/>
      <c r="CF9" s="46"/>
      <c r="CG9" s="45"/>
      <c r="CH9" s="45"/>
      <c r="CI9" s="46"/>
      <c r="CJ9" s="46"/>
      <c r="CK9" s="46"/>
      <c r="CL9" s="45"/>
      <c r="CM9" s="45">
        <v>1.0</v>
      </c>
      <c r="CN9" s="46"/>
      <c r="CO9" s="45"/>
      <c r="CP9" s="46"/>
      <c r="CQ9" s="46"/>
      <c r="CR9" s="45"/>
      <c r="CS9" s="46"/>
      <c r="CT9" s="45"/>
      <c r="CU9" s="45"/>
      <c r="CV9" s="46"/>
      <c r="CW9" s="45">
        <v>1.0</v>
      </c>
      <c r="CX9" s="46"/>
      <c r="CY9" s="45"/>
      <c r="CZ9" s="45"/>
      <c r="DA9" s="46"/>
      <c r="DB9" s="45"/>
      <c r="DC9" s="46"/>
      <c r="DD9" s="45">
        <v>3.0</v>
      </c>
      <c r="DE9" s="45"/>
      <c r="DF9" s="46"/>
      <c r="DG9" s="46"/>
      <c r="DH9" s="45"/>
      <c r="DI9" s="46"/>
      <c r="DJ9" s="46"/>
      <c r="DK9" s="46"/>
      <c r="DL9" s="45">
        <v>3.0</v>
      </c>
      <c r="DM9" s="46"/>
      <c r="DN9" s="45"/>
      <c r="DO9" s="46"/>
      <c r="DP9" s="45"/>
      <c r="DQ9" s="45">
        <v>3.0</v>
      </c>
      <c r="DR9" s="46"/>
      <c r="DS9" s="16"/>
      <c r="DT9" s="48">
        <f t="shared" si="1"/>
        <v>16</v>
      </c>
      <c r="DU9" s="48">
        <f t="shared" si="2"/>
        <v>33</v>
      </c>
      <c r="DV9" s="16"/>
    </row>
    <row r="10">
      <c r="A10" s="42" t="s">
        <v>142</v>
      </c>
      <c r="B10" s="43"/>
      <c r="C10" s="42" t="s">
        <v>147</v>
      </c>
      <c r="D10" s="44"/>
      <c r="E10" s="45"/>
      <c r="F10" s="46"/>
      <c r="G10" s="45"/>
      <c r="H10" s="45"/>
      <c r="I10" s="46"/>
      <c r="J10" s="46"/>
      <c r="K10" s="46"/>
      <c r="L10" s="46"/>
      <c r="M10" s="46"/>
      <c r="N10" s="46"/>
      <c r="O10" s="46"/>
      <c r="P10" s="46"/>
      <c r="Q10" s="46"/>
      <c r="R10" s="46"/>
      <c r="S10" s="46"/>
      <c r="T10" s="46"/>
      <c r="U10" s="46"/>
      <c r="V10" s="45">
        <v>2.0</v>
      </c>
      <c r="W10" s="45"/>
      <c r="X10" s="45"/>
      <c r="Y10" s="46"/>
      <c r="Z10" s="46"/>
      <c r="AA10" s="46"/>
      <c r="AB10" s="46"/>
      <c r="AC10" s="46"/>
      <c r="AD10" s="46"/>
      <c r="AE10" s="46"/>
      <c r="AF10" s="46"/>
      <c r="AG10" s="46"/>
      <c r="AH10" s="46"/>
      <c r="AI10" s="46"/>
      <c r="AJ10" s="45"/>
      <c r="AK10" s="46"/>
      <c r="AL10" s="46"/>
      <c r="AM10" s="46"/>
      <c r="AN10" s="46"/>
      <c r="AO10" s="49"/>
      <c r="AP10" s="46"/>
      <c r="AQ10" s="46"/>
      <c r="AR10" s="46"/>
      <c r="AS10" s="46"/>
      <c r="AT10" s="46"/>
      <c r="AU10" s="46"/>
      <c r="AV10" s="46"/>
      <c r="AW10" s="46"/>
      <c r="AX10" s="45"/>
      <c r="AY10" s="45">
        <v>2.0</v>
      </c>
      <c r="AZ10" s="46"/>
      <c r="BA10" s="46"/>
      <c r="BB10" s="46"/>
      <c r="BC10" s="45"/>
      <c r="BD10" s="45"/>
      <c r="BE10" s="45"/>
      <c r="BF10" s="45"/>
      <c r="BG10" s="45"/>
      <c r="BH10" s="46"/>
      <c r="BI10" s="46"/>
      <c r="BJ10" s="46"/>
      <c r="BK10" s="46"/>
      <c r="BL10" s="46"/>
      <c r="BM10" s="45"/>
      <c r="BN10" s="46"/>
      <c r="BO10" s="46"/>
      <c r="BP10" s="46"/>
      <c r="BQ10" s="46"/>
      <c r="BR10" s="46"/>
      <c r="BS10" s="46"/>
      <c r="BT10" s="46"/>
      <c r="BU10" s="46"/>
      <c r="BV10" s="46"/>
      <c r="BW10" s="46"/>
      <c r="BX10" s="46"/>
      <c r="BY10" s="46"/>
      <c r="BZ10" s="46"/>
      <c r="CA10" s="45">
        <v>2.0</v>
      </c>
      <c r="CB10" s="47"/>
      <c r="CC10" s="46"/>
      <c r="CD10" s="46"/>
      <c r="CE10" s="46"/>
      <c r="CF10" s="46"/>
      <c r="CG10" s="45"/>
      <c r="CH10" s="45"/>
      <c r="CI10" s="46"/>
      <c r="CJ10" s="46"/>
      <c r="CK10" s="46"/>
      <c r="CL10" s="46"/>
      <c r="CM10" s="46"/>
      <c r="CN10" s="46"/>
      <c r="CO10" s="45"/>
      <c r="CP10" s="46"/>
      <c r="CQ10" s="46"/>
      <c r="CR10" s="46"/>
      <c r="CS10" s="46"/>
      <c r="CT10" s="46"/>
      <c r="CU10" s="46"/>
      <c r="CV10" s="46"/>
      <c r="CW10" s="46"/>
      <c r="CX10" s="46"/>
      <c r="CY10" s="46"/>
      <c r="CZ10" s="46"/>
      <c r="DA10" s="46"/>
      <c r="DB10" s="45"/>
      <c r="DC10" s="46"/>
      <c r="DD10" s="46"/>
      <c r="DE10" s="45">
        <v>2.0</v>
      </c>
      <c r="DF10" s="46"/>
      <c r="DG10" s="46"/>
      <c r="DH10" s="46"/>
      <c r="DI10" s="46"/>
      <c r="DJ10" s="46"/>
      <c r="DK10" s="46"/>
      <c r="DL10" s="46"/>
      <c r="DM10" s="46"/>
      <c r="DN10" s="46"/>
      <c r="DO10" s="46"/>
      <c r="DP10" s="46"/>
      <c r="DQ10" s="46"/>
      <c r="DR10" s="46"/>
      <c r="DS10" s="16"/>
      <c r="DT10" s="48">
        <f t="shared" si="1"/>
        <v>4</v>
      </c>
      <c r="DU10" s="48">
        <f t="shared" si="2"/>
        <v>8</v>
      </c>
      <c r="DV10" s="16"/>
    </row>
    <row r="11">
      <c r="A11" s="42" t="s">
        <v>142</v>
      </c>
      <c r="B11" s="43"/>
      <c r="C11" s="42" t="s">
        <v>148</v>
      </c>
      <c r="D11" s="44">
        <v>2.0</v>
      </c>
      <c r="E11" s="45"/>
      <c r="F11" s="46"/>
      <c r="G11" s="45"/>
      <c r="H11" s="45"/>
      <c r="I11" s="46"/>
      <c r="J11" s="46"/>
      <c r="K11" s="46"/>
      <c r="L11" s="46"/>
      <c r="M11" s="46"/>
      <c r="N11" s="46"/>
      <c r="O11" s="46"/>
      <c r="P11" s="46"/>
      <c r="Q11" s="46"/>
      <c r="R11" s="46"/>
      <c r="S11" s="46"/>
      <c r="T11" s="46"/>
      <c r="U11" s="46"/>
      <c r="V11" s="46"/>
      <c r="W11" s="46"/>
      <c r="X11" s="45"/>
      <c r="Y11" s="46"/>
      <c r="Z11" s="46"/>
      <c r="AA11" s="46"/>
      <c r="AB11" s="46"/>
      <c r="AC11" s="46"/>
      <c r="AD11" s="46"/>
      <c r="AE11" s="46"/>
      <c r="AF11" s="46"/>
      <c r="AG11" s="46"/>
      <c r="AH11" s="46"/>
      <c r="AI11" s="46"/>
      <c r="AJ11" s="46"/>
      <c r="AK11" s="46"/>
      <c r="AL11" s="46"/>
      <c r="AM11" s="46"/>
      <c r="AN11" s="46"/>
      <c r="AO11" s="49"/>
      <c r="AP11" s="46"/>
      <c r="AQ11" s="46"/>
      <c r="AR11" s="46"/>
      <c r="AS11" s="46"/>
      <c r="AT11" s="46"/>
      <c r="AU11" s="46"/>
      <c r="AV11" s="45"/>
      <c r="AW11" s="45">
        <v>2.0</v>
      </c>
      <c r="AX11" s="45"/>
      <c r="AY11" s="45"/>
      <c r="AZ11" s="46"/>
      <c r="BA11" s="46"/>
      <c r="BB11" s="46"/>
      <c r="BC11" s="45"/>
      <c r="BD11" s="46"/>
      <c r="BE11" s="45"/>
      <c r="BF11" s="45"/>
      <c r="BG11" s="45"/>
      <c r="BH11" s="46"/>
      <c r="BI11" s="46"/>
      <c r="BJ11" s="46"/>
      <c r="BK11" s="46"/>
      <c r="BL11" s="46"/>
      <c r="BM11" s="45"/>
      <c r="BN11" s="46"/>
      <c r="BO11" s="46"/>
      <c r="BP11" s="46"/>
      <c r="BQ11" s="46"/>
      <c r="BR11" s="45"/>
      <c r="BS11" s="45"/>
      <c r="BT11" s="45"/>
      <c r="BU11" s="45"/>
      <c r="BV11" s="45"/>
      <c r="BW11" s="45"/>
      <c r="BX11" s="45"/>
      <c r="BY11" s="45"/>
      <c r="BZ11" s="45"/>
      <c r="CA11" s="45"/>
      <c r="CB11" s="47"/>
      <c r="CC11" s="46"/>
      <c r="CD11" s="46"/>
      <c r="CE11" s="46"/>
      <c r="CF11" s="46"/>
      <c r="CG11" s="45"/>
      <c r="CH11" s="45"/>
      <c r="CI11" s="46"/>
      <c r="CJ11" s="46"/>
      <c r="CK11" s="45">
        <v>2.0</v>
      </c>
      <c r="CL11" s="46"/>
      <c r="CM11" s="46"/>
      <c r="CN11" s="46"/>
      <c r="CO11" s="45"/>
      <c r="CP11" s="46"/>
      <c r="CQ11" s="46"/>
      <c r="CR11" s="46"/>
      <c r="CS11" s="46"/>
      <c r="CT11" s="46"/>
      <c r="CU11" s="46"/>
      <c r="CV11" s="46"/>
      <c r="CW11" s="46"/>
      <c r="CX11" s="45"/>
      <c r="CY11" s="46"/>
      <c r="CZ11" s="46"/>
      <c r="DA11" s="46"/>
      <c r="DB11" s="45"/>
      <c r="DC11" s="46"/>
      <c r="DD11" s="46"/>
      <c r="DE11" s="45"/>
      <c r="DF11" s="46"/>
      <c r="DG11" s="46"/>
      <c r="DH11" s="46"/>
      <c r="DI11" s="46"/>
      <c r="DJ11" s="46"/>
      <c r="DK11" s="46"/>
      <c r="DL11" s="46"/>
      <c r="DM11" s="46"/>
      <c r="DN11" s="46"/>
      <c r="DO11" s="46"/>
      <c r="DP11" s="46"/>
      <c r="DQ11" s="46"/>
      <c r="DR11" s="46"/>
      <c r="DS11" s="16"/>
      <c r="DT11" s="48">
        <f t="shared" si="1"/>
        <v>3</v>
      </c>
      <c r="DU11" s="48">
        <f t="shared" si="2"/>
        <v>6</v>
      </c>
      <c r="DV11" s="16"/>
    </row>
    <row r="12">
      <c r="A12" s="42" t="s">
        <v>142</v>
      </c>
      <c r="B12" s="43"/>
      <c r="C12" s="42" t="s">
        <v>149</v>
      </c>
      <c r="D12" s="44"/>
      <c r="E12" s="45"/>
      <c r="F12" s="46"/>
      <c r="G12" s="45"/>
      <c r="H12" s="45"/>
      <c r="I12" s="46"/>
      <c r="J12" s="46"/>
      <c r="K12" s="45"/>
      <c r="L12" s="46"/>
      <c r="M12" s="46"/>
      <c r="N12" s="46"/>
      <c r="O12" s="46"/>
      <c r="P12" s="46"/>
      <c r="Q12" s="46"/>
      <c r="R12" s="46"/>
      <c r="S12" s="46"/>
      <c r="T12" s="46"/>
      <c r="U12" s="46"/>
      <c r="V12" s="46"/>
      <c r="W12" s="46"/>
      <c r="X12" s="45"/>
      <c r="Y12" s="46"/>
      <c r="Z12" s="46"/>
      <c r="AA12" s="46"/>
      <c r="AB12" s="46"/>
      <c r="AC12" s="46"/>
      <c r="AD12" s="46"/>
      <c r="AE12" s="46"/>
      <c r="AF12" s="46"/>
      <c r="AG12" s="45">
        <v>1.0</v>
      </c>
      <c r="AH12" s="46"/>
      <c r="AI12" s="46"/>
      <c r="AJ12" s="46"/>
      <c r="AK12" s="46"/>
      <c r="AL12" s="46"/>
      <c r="AM12" s="46"/>
      <c r="AN12" s="46"/>
      <c r="AO12" s="49"/>
      <c r="AP12" s="46"/>
      <c r="AQ12" s="45">
        <v>1.0</v>
      </c>
      <c r="AR12" s="46"/>
      <c r="AS12" s="46"/>
      <c r="AT12" s="45">
        <v>1.0</v>
      </c>
      <c r="AU12" s="45">
        <v>1.0</v>
      </c>
      <c r="AV12" s="45">
        <v>1.0</v>
      </c>
      <c r="AW12" s="46"/>
      <c r="AX12" s="45"/>
      <c r="AY12" s="45"/>
      <c r="AZ12" s="46"/>
      <c r="BA12" s="46"/>
      <c r="BB12" s="45">
        <v>1.0</v>
      </c>
      <c r="BC12" s="45">
        <v>1.0</v>
      </c>
      <c r="BD12" s="46"/>
      <c r="BE12" s="45"/>
      <c r="BF12" s="45"/>
      <c r="BG12" s="45"/>
      <c r="BH12" s="46"/>
      <c r="BI12" s="46"/>
      <c r="BJ12" s="46"/>
      <c r="BK12" s="46"/>
      <c r="BL12" s="46"/>
      <c r="BM12" s="46"/>
      <c r="BN12" s="46"/>
      <c r="BO12" s="46"/>
      <c r="BP12" s="46"/>
      <c r="BQ12" s="46"/>
      <c r="BR12" s="46"/>
      <c r="BS12" s="46"/>
      <c r="BT12" s="46"/>
      <c r="BU12" s="46"/>
      <c r="BV12" s="46"/>
      <c r="BW12" s="46"/>
      <c r="BX12" s="46"/>
      <c r="BY12" s="46"/>
      <c r="BZ12" s="46"/>
      <c r="CA12" s="46"/>
      <c r="CB12" s="47"/>
      <c r="CC12" s="46"/>
      <c r="CD12" s="45"/>
      <c r="CE12" s="46"/>
      <c r="CF12" s="45">
        <v>1.0</v>
      </c>
      <c r="CG12" s="45"/>
      <c r="CH12" s="45"/>
      <c r="CI12" s="46"/>
      <c r="CJ12" s="46"/>
      <c r="CK12" s="46"/>
      <c r="CL12" s="46"/>
      <c r="CM12" s="46"/>
      <c r="CN12" s="45">
        <v>2.0</v>
      </c>
      <c r="CO12" s="45"/>
      <c r="CP12" s="45">
        <v>1.0</v>
      </c>
      <c r="CQ12" s="46"/>
      <c r="CR12" s="46"/>
      <c r="CS12" s="46"/>
      <c r="CT12" s="46"/>
      <c r="CU12" s="46"/>
      <c r="CV12" s="46"/>
      <c r="CW12" s="46"/>
      <c r="CX12" s="45">
        <v>4.0</v>
      </c>
      <c r="CY12" s="46"/>
      <c r="CZ12" s="45">
        <v>1.0</v>
      </c>
      <c r="DA12" s="46"/>
      <c r="DB12" s="45"/>
      <c r="DC12" s="46"/>
      <c r="DD12" s="45"/>
      <c r="DE12" s="45"/>
      <c r="DF12" s="45">
        <v>1.0</v>
      </c>
      <c r="DG12" s="45">
        <v>2.0</v>
      </c>
      <c r="DH12" s="46"/>
      <c r="DI12" s="46"/>
      <c r="DJ12" s="46"/>
      <c r="DK12" s="46"/>
      <c r="DL12" s="46"/>
      <c r="DM12" s="46"/>
      <c r="DN12" s="46"/>
      <c r="DO12" s="46"/>
      <c r="DP12" s="46"/>
      <c r="DQ12" s="46"/>
      <c r="DR12" s="46"/>
      <c r="DS12" s="16"/>
      <c r="DT12" s="48">
        <f t="shared" si="1"/>
        <v>14</v>
      </c>
      <c r="DU12" s="48">
        <f t="shared" si="2"/>
        <v>19</v>
      </c>
      <c r="DV12" s="16"/>
    </row>
    <row r="13">
      <c r="A13" s="42" t="s">
        <v>142</v>
      </c>
      <c r="B13" s="51"/>
      <c r="C13" s="42" t="s">
        <v>150</v>
      </c>
      <c r="D13" s="52"/>
      <c r="E13" s="53"/>
      <c r="F13" s="54"/>
      <c r="G13" s="53"/>
      <c r="H13" s="53"/>
      <c r="I13" s="53">
        <v>3.0</v>
      </c>
      <c r="J13" s="54"/>
      <c r="K13" s="54"/>
      <c r="L13" s="53">
        <v>2.0</v>
      </c>
      <c r="M13" s="53">
        <v>4.0</v>
      </c>
      <c r="N13" s="54"/>
      <c r="O13" s="54"/>
      <c r="P13" s="54"/>
      <c r="Q13" s="53">
        <v>1.0</v>
      </c>
      <c r="R13" s="53">
        <v>1.0</v>
      </c>
      <c r="S13" s="53">
        <v>4.0</v>
      </c>
      <c r="T13" s="53"/>
      <c r="U13" s="53"/>
      <c r="V13" s="53"/>
      <c r="W13" s="54"/>
      <c r="X13" s="53"/>
      <c r="Y13" s="53"/>
      <c r="Z13" s="53">
        <v>2.0</v>
      </c>
      <c r="AA13" s="53">
        <v>1.0</v>
      </c>
      <c r="AB13" s="53">
        <v>6.0</v>
      </c>
      <c r="AC13" s="54"/>
      <c r="AD13" s="54"/>
      <c r="AE13" s="53">
        <v>2.0</v>
      </c>
      <c r="AF13" s="53"/>
      <c r="AG13" s="53"/>
      <c r="AH13" s="53">
        <v>4.0</v>
      </c>
      <c r="AI13" s="53"/>
      <c r="AJ13" s="53"/>
      <c r="AK13" s="53"/>
      <c r="AL13" s="53"/>
      <c r="AM13" s="53">
        <v>3.0</v>
      </c>
      <c r="AN13" s="53">
        <v>3.0</v>
      </c>
      <c r="AO13" s="55"/>
      <c r="AP13" s="54"/>
      <c r="AQ13" s="54"/>
      <c r="AR13" s="53"/>
      <c r="AS13" s="53"/>
      <c r="AT13" s="54"/>
      <c r="AU13" s="54"/>
      <c r="AV13" s="53"/>
      <c r="AW13" s="54"/>
      <c r="AX13" s="53"/>
      <c r="AY13" s="53"/>
      <c r="AZ13" s="53"/>
      <c r="BA13" s="53"/>
      <c r="BB13" s="53"/>
      <c r="BC13" s="53"/>
      <c r="BD13" s="53">
        <v>1.0</v>
      </c>
      <c r="BE13" s="53"/>
      <c r="BF13" s="53">
        <v>3.0</v>
      </c>
      <c r="BG13" s="53"/>
      <c r="BH13" s="54"/>
      <c r="BI13" s="54"/>
      <c r="BJ13" s="54"/>
      <c r="BK13" s="53">
        <v>4.0</v>
      </c>
      <c r="BL13" s="54"/>
      <c r="BM13" s="54"/>
      <c r="BN13" s="53"/>
      <c r="BO13" s="54"/>
      <c r="BP13" s="54"/>
      <c r="BQ13" s="53"/>
      <c r="BR13" s="53">
        <v>2.0</v>
      </c>
      <c r="BS13" s="54"/>
      <c r="BT13" s="54"/>
      <c r="BU13" s="54"/>
      <c r="BV13" s="54"/>
      <c r="BW13" s="54"/>
      <c r="BX13" s="54"/>
      <c r="BY13" s="53">
        <v>2.0</v>
      </c>
      <c r="BZ13" s="53">
        <v>4.0</v>
      </c>
      <c r="CA13" s="54"/>
      <c r="CB13" s="56">
        <v>6.0</v>
      </c>
      <c r="CC13" s="54"/>
      <c r="CD13" s="54"/>
      <c r="CE13" s="54"/>
      <c r="CF13" s="54"/>
      <c r="CG13" s="53"/>
      <c r="CH13" s="53"/>
      <c r="CI13" s="54"/>
      <c r="CJ13" s="53">
        <v>1.0</v>
      </c>
      <c r="CK13" s="54"/>
      <c r="CL13" s="54"/>
      <c r="CM13" s="54"/>
      <c r="CN13" s="54"/>
      <c r="CO13" s="53"/>
      <c r="CP13" s="54"/>
      <c r="CQ13" s="54"/>
      <c r="CR13" s="54"/>
      <c r="CS13" s="54"/>
      <c r="CT13" s="54"/>
      <c r="CU13" s="53">
        <v>1.0</v>
      </c>
      <c r="CV13" s="54"/>
      <c r="CW13" s="54"/>
      <c r="CX13" s="54"/>
      <c r="CY13" s="54"/>
      <c r="CZ13" s="54"/>
      <c r="DA13" s="53">
        <v>2.0</v>
      </c>
      <c r="DB13" s="53"/>
      <c r="DC13" s="54"/>
      <c r="DD13" s="54"/>
      <c r="DE13" s="53"/>
      <c r="DF13" s="54"/>
      <c r="DG13" s="53"/>
      <c r="DH13" s="54"/>
      <c r="DI13" s="54"/>
      <c r="DJ13" s="53"/>
      <c r="DK13" s="53">
        <v>2.0</v>
      </c>
      <c r="DL13" s="54"/>
      <c r="DM13" s="53"/>
      <c r="DN13" s="54"/>
      <c r="DO13" s="53"/>
      <c r="DP13" s="54"/>
      <c r="DQ13" s="54"/>
      <c r="DR13" s="53">
        <v>6.0</v>
      </c>
      <c r="DS13" s="57"/>
      <c r="DT13" s="48">
        <f t="shared" si="1"/>
        <v>25</v>
      </c>
      <c r="DU13" s="48">
        <f t="shared" si="2"/>
        <v>70</v>
      </c>
      <c r="DV13" s="57"/>
    </row>
    <row r="14">
      <c r="A14" s="42" t="s">
        <v>151</v>
      </c>
      <c r="B14" s="43"/>
      <c r="C14" s="42" t="s">
        <v>152</v>
      </c>
      <c r="D14" s="44">
        <v>2.0</v>
      </c>
      <c r="E14" s="45">
        <v>1.0</v>
      </c>
      <c r="F14" s="46"/>
      <c r="G14" s="45">
        <v>1.0</v>
      </c>
      <c r="H14" s="45">
        <v>1.0</v>
      </c>
      <c r="I14" s="46"/>
      <c r="J14" s="45">
        <v>1.0</v>
      </c>
      <c r="K14" s="45">
        <v>1.0</v>
      </c>
      <c r="L14" s="45"/>
      <c r="M14" s="45">
        <v>4.0</v>
      </c>
      <c r="N14" s="45"/>
      <c r="O14" s="45">
        <v>1.0</v>
      </c>
      <c r="P14" s="45"/>
      <c r="Q14" s="46"/>
      <c r="R14" s="46"/>
      <c r="S14" s="46"/>
      <c r="T14" s="45">
        <v>1.0</v>
      </c>
      <c r="U14" s="46"/>
      <c r="V14" s="45">
        <v>2.0</v>
      </c>
      <c r="W14" s="45"/>
      <c r="X14" s="45"/>
      <c r="Y14" s="46"/>
      <c r="Z14" s="46"/>
      <c r="AA14" s="46"/>
      <c r="AB14" s="45">
        <v>6.0</v>
      </c>
      <c r="AC14" s="45">
        <v>1.0</v>
      </c>
      <c r="AD14" s="46"/>
      <c r="AE14" s="45"/>
      <c r="AF14" s="45">
        <v>1.0</v>
      </c>
      <c r="AG14" s="45">
        <v>1.0</v>
      </c>
      <c r="AH14" s="45">
        <v>1.0</v>
      </c>
      <c r="AI14" s="46"/>
      <c r="AJ14" s="46"/>
      <c r="AK14" s="46"/>
      <c r="AL14" s="46"/>
      <c r="AM14" s="46"/>
      <c r="AN14" s="45">
        <v>3.0</v>
      </c>
      <c r="AO14" s="44">
        <v>1.0</v>
      </c>
      <c r="AP14" s="45">
        <v>1.0</v>
      </c>
      <c r="AQ14" s="45">
        <v>1.0</v>
      </c>
      <c r="AR14" s="45">
        <v>1.0</v>
      </c>
      <c r="AS14" s="45">
        <v>1.0</v>
      </c>
      <c r="AT14" s="45">
        <v>1.0</v>
      </c>
      <c r="AU14" s="45">
        <v>1.0</v>
      </c>
      <c r="AV14" s="45">
        <v>1.0</v>
      </c>
      <c r="AW14" s="45">
        <v>2.0</v>
      </c>
      <c r="AX14" s="45">
        <v>1.0</v>
      </c>
      <c r="AY14" s="45"/>
      <c r="AZ14" s="45"/>
      <c r="BA14" s="45">
        <v>1.0</v>
      </c>
      <c r="BB14" s="45"/>
      <c r="BC14" s="45"/>
      <c r="BD14" s="45"/>
      <c r="BE14" s="45"/>
      <c r="BF14" s="45">
        <v>2.0</v>
      </c>
      <c r="BG14" s="45">
        <v>1.0</v>
      </c>
      <c r="BH14" s="45"/>
      <c r="BI14" s="45">
        <v>1.0</v>
      </c>
      <c r="BJ14" s="45"/>
      <c r="BK14" s="46"/>
      <c r="BL14" s="46"/>
      <c r="BM14" s="45">
        <v>2.0</v>
      </c>
      <c r="BN14" s="45">
        <v>1.0</v>
      </c>
      <c r="BO14" s="45">
        <v>1.0</v>
      </c>
      <c r="BP14" s="46"/>
      <c r="BQ14" s="45"/>
      <c r="BR14" s="46"/>
      <c r="BS14" s="46"/>
      <c r="BT14" s="46"/>
      <c r="BU14" s="46"/>
      <c r="BV14" s="46"/>
      <c r="BW14" s="46"/>
      <c r="BX14" s="46"/>
      <c r="BY14" s="46"/>
      <c r="BZ14" s="45">
        <v>4.0</v>
      </c>
      <c r="CA14" s="45">
        <v>2.0</v>
      </c>
      <c r="CB14" s="50">
        <v>2.0</v>
      </c>
      <c r="CC14" s="45">
        <v>1.0</v>
      </c>
      <c r="CD14" s="45">
        <v>1.0</v>
      </c>
      <c r="CE14" s="45">
        <v>1.0</v>
      </c>
      <c r="CF14" s="45">
        <v>1.0</v>
      </c>
      <c r="CG14" s="45">
        <v>1.0</v>
      </c>
      <c r="CH14" s="45"/>
      <c r="CI14" s="45">
        <v>1.0</v>
      </c>
      <c r="CJ14" s="45">
        <v>1.0</v>
      </c>
      <c r="CK14" s="45">
        <v>2.0</v>
      </c>
      <c r="CL14" s="46"/>
      <c r="CM14" s="46"/>
      <c r="CN14" s="45">
        <v>2.0</v>
      </c>
      <c r="CO14" s="45">
        <v>1.0</v>
      </c>
      <c r="CP14" s="45">
        <v>1.0</v>
      </c>
      <c r="CQ14" s="45">
        <v>1.0</v>
      </c>
      <c r="CR14" s="46"/>
      <c r="CS14" s="45">
        <v>1.0</v>
      </c>
      <c r="CT14" s="46"/>
      <c r="CU14" s="45">
        <v>1.0</v>
      </c>
      <c r="CV14" s="45">
        <v>1.0</v>
      </c>
      <c r="CW14" s="45"/>
      <c r="CX14" s="45">
        <v>4.0</v>
      </c>
      <c r="CY14" s="45">
        <v>2.0</v>
      </c>
      <c r="CZ14" s="46"/>
      <c r="DA14" s="45"/>
      <c r="DB14" s="45">
        <v>1.0</v>
      </c>
      <c r="DC14" s="45"/>
      <c r="DD14" s="45"/>
      <c r="DE14" s="45">
        <v>2.0</v>
      </c>
      <c r="DF14" s="45">
        <v>1.0</v>
      </c>
      <c r="DG14" s="45"/>
      <c r="DH14" s="46"/>
      <c r="DI14" s="45"/>
      <c r="DJ14" s="45"/>
      <c r="DK14" s="45"/>
      <c r="DL14" s="45"/>
      <c r="DM14" s="45">
        <v>1.0</v>
      </c>
      <c r="DN14" s="45">
        <v>1.0</v>
      </c>
      <c r="DO14" s="45">
        <v>2.0</v>
      </c>
      <c r="DP14" s="46"/>
      <c r="DQ14" s="46"/>
      <c r="DR14" s="45"/>
      <c r="DS14" s="16"/>
      <c r="DT14" s="48">
        <f t="shared" si="1"/>
        <v>59</v>
      </c>
      <c r="DU14" s="48">
        <f t="shared" si="2"/>
        <v>87</v>
      </c>
      <c r="DV14" s="16"/>
    </row>
    <row r="15">
      <c r="A15" s="42" t="s">
        <v>151</v>
      </c>
      <c r="B15" s="43"/>
      <c r="C15" s="42" t="s">
        <v>153</v>
      </c>
      <c r="D15" s="49"/>
      <c r="E15" s="46"/>
      <c r="F15" s="45">
        <v>1.0</v>
      </c>
      <c r="G15" s="46"/>
      <c r="H15" s="46"/>
      <c r="I15" s="45">
        <v>3.0</v>
      </c>
      <c r="J15" s="46"/>
      <c r="K15" s="46"/>
      <c r="L15" s="45">
        <v>2.0</v>
      </c>
      <c r="M15" s="45"/>
      <c r="N15" s="45">
        <v>1.0</v>
      </c>
      <c r="O15" s="46"/>
      <c r="P15" s="46"/>
      <c r="Q15" s="45"/>
      <c r="R15" s="45">
        <v>1.0</v>
      </c>
      <c r="S15" s="45"/>
      <c r="T15" s="46"/>
      <c r="U15" s="45">
        <v>2.0</v>
      </c>
      <c r="V15" s="46"/>
      <c r="W15" s="46"/>
      <c r="X15" s="45"/>
      <c r="Y15" s="45">
        <v>2.0</v>
      </c>
      <c r="Z15" s="45"/>
      <c r="AA15" s="45"/>
      <c r="AB15" s="45"/>
      <c r="AC15" s="45"/>
      <c r="AD15" s="45">
        <v>1.0</v>
      </c>
      <c r="AE15" s="45">
        <v>2.0</v>
      </c>
      <c r="AF15" s="46"/>
      <c r="AG15" s="46"/>
      <c r="AH15" s="45">
        <v>3.0</v>
      </c>
      <c r="AI15" s="45">
        <v>1.0</v>
      </c>
      <c r="AJ15" s="45">
        <v>3.0</v>
      </c>
      <c r="AK15" s="45">
        <v>2.0</v>
      </c>
      <c r="AL15" s="45">
        <v>3.0</v>
      </c>
      <c r="AM15" s="46"/>
      <c r="AN15" s="46"/>
      <c r="AO15" s="49"/>
      <c r="AP15" s="46"/>
      <c r="AQ15" s="45"/>
      <c r="AR15" s="46"/>
      <c r="AS15" s="46"/>
      <c r="AT15" s="46"/>
      <c r="AU15" s="45"/>
      <c r="AV15" s="46"/>
      <c r="AW15" s="45"/>
      <c r="AX15" s="45"/>
      <c r="AY15" s="45">
        <v>2.0</v>
      </c>
      <c r="AZ15" s="45">
        <v>2.0</v>
      </c>
      <c r="BA15" s="46"/>
      <c r="BB15" s="45">
        <v>1.0</v>
      </c>
      <c r="BC15" s="45">
        <v>1.0</v>
      </c>
      <c r="BD15" s="45">
        <v>1.0</v>
      </c>
      <c r="BE15" s="45">
        <v>1.0</v>
      </c>
      <c r="BF15" s="45">
        <v>1.0</v>
      </c>
      <c r="BG15" s="45"/>
      <c r="BH15" s="45">
        <v>2.0</v>
      </c>
      <c r="BI15" s="46"/>
      <c r="BJ15" s="45">
        <v>1.0</v>
      </c>
      <c r="BK15" s="45">
        <v>2.0</v>
      </c>
      <c r="BL15" s="45">
        <v>1.0</v>
      </c>
      <c r="BM15" s="46"/>
      <c r="BN15" s="46"/>
      <c r="BO15" s="45"/>
      <c r="BP15" s="45">
        <v>1.0</v>
      </c>
      <c r="BQ15" s="46"/>
      <c r="BR15" s="45"/>
      <c r="BS15" s="45">
        <v>4.0</v>
      </c>
      <c r="BT15" s="45">
        <v>1.0</v>
      </c>
      <c r="BU15" s="45">
        <v>1.0</v>
      </c>
      <c r="BV15" s="45"/>
      <c r="BW15" s="45">
        <v>2.0</v>
      </c>
      <c r="BX15" s="45">
        <v>3.0</v>
      </c>
      <c r="BY15" s="45">
        <v>2.0</v>
      </c>
      <c r="BZ15" s="45"/>
      <c r="CA15" s="45"/>
      <c r="CB15" s="47"/>
      <c r="CC15" s="46"/>
      <c r="CD15" s="46"/>
      <c r="CE15" s="45"/>
      <c r="CF15" s="46"/>
      <c r="CG15" s="45"/>
      <c r="CH15" s="45">
        <v>2.0</v>
      </c>
      <c r="CI15" s="46"/>
      <c r="CJ15" s="46"/>
      <c r="CK15" s="46"/>
      <c r="CL15" s="45">
        <v>2.0</v>
      </c>
      <c r="CM15" s="45">
        <v>3.0</v>
      </c>
      <c r="CN15" s="46"/>
      <c r="CO15" s="45"/>
      <c r="CP15" s="46"/>
      <c r="CQ15" s="46"/>
      <c r="CR15" s="45">
        <v>2.0</v>
      </c>
      <c r="CS15" s="46"/>
      <c r="CT15" s="45">
        <v>1.0</v>
      </c>
      <c r="CU15" s="46"/>
      <c r="CV15" s="46"/>
      <c r="CW15" s="45">
        <v>1.0</v>
      </c>
      <c r="CX15" s="45"/>
      <c r="CY15" s="45"/>
      <c r="CZ15" s="45">
        <v>1.0</v>
      </c>
      <c r="DA15" s="45">
        <v>2.0</v>
      </c>
      <c r="DB15" s="45"/>
      <c r="DC15" s="45">
        <v>1.0</v>
      </c>
      <c r="DD15" s="45">
        <v>3.0</v>
      </c>
      <c r="DE15" s="45"/>
      <c r="DF15" s="46"/>
      <c r="DG15" s="45">
        <v>2.0</v>
      </c>
      <c r="DH15" s="45"/>
      <c r="DI15" s="46"/>
      <c r="DJ15" s="45">
        <v>1.0</v>
      </c>
      <c r="DK15" s="46"/>
      <c r="DL15" s="45">
        <v>3.0</v>
      </c>
      <c r="DM15" s="46"/>
      <c r="DN15" s="45"/>
      <c r="DO15" s="45"/>
      <c r="DP15" s="45"/>
      <c r="DQ15" s="45">
        <v>3.0</v>
      </c>
      <c r="DR15" s="45">
        <v>3.0</v>
      </c>
      <c r="DS15" s="16"/>
      <c r="DT15" s="48">
        <f t="shared" si="1"/>
        <v>47</v>
      </c>
      <c r="DU15" s="48">
        <f t="shared" si="2"/>
        <v>86</v>
      </c>
      <c r="DV15" s="16"/>
    </row>
    <row r="16">
      <c r="A16" s="42" t="s">
        <v>151</v>
      </c>
      <c r="B16" s="51"/>
      <c r="C16" s="42" t="s">
        <v>154</v>
      </c>
      <c r="D16" s="55"/>
      <c r="E16" s="54"/>
      <c r="F16" s="53"/>
      <c r="G16" s="54"/>
      <c r="H16" s="54"/>
      <c r="I16" s="54"/>
      <c r="J16" s="54"/>
      <c r="K16" s="54"/>
      <c r="L16" s="54"/>
      <c r="M16" s="54"/>
      <c r="N16" s="54"/>
      <c r="O16" s="54"/>
      <c r="P16" s="53">
        <v>1.0</v>
      </c>
      <c r="Q16" s="53">
        <v>1.0</v>
      </c>
      <c r="R16" s="54"/>
      <c r="S16" s="53">
        <v>4.0</v>
      </c>
      <c r="T16" s="53"/>
      <c r="U16" s="53"/>
      <c r="V16" s="54"/>
      <c r="W16" s="53">
        <v>1.0</v>
      </c>
      <c r="X16" s="53">
        <v>1.0</v>
      </c>
      <c r="Y16" s="53"/>
      <c r="Z16" s="53">
        <v>2.0</v>
      </c>
      <c r="AA16" s="53">
        <v>1.0</v>
      </c>
      <c r="AB16" s="53"/>
      <c r="AC16" s="54"/>
      <c r="AD16" s="53">
        <v>1.0</v>
      </c>
      <c r="AE16" s="54"/>
      <c r="AF16" s="54"/>
      <c r="AG16" s="54"/>
      <c r="AH16" s="54"/>
      <c r="AI16" s="54"/>
      <c r="AJ16" s="53"/>
      <c r="AK16" s="53"/>
      <c r="AL16" s="53"/>
      <c r="AM16" s="53">
        <v>3.0</v>
      </c>
      <c r="AN16" s="53"/>
      <c r="AO16" s="55"/>
      <c r="AP16" s="54"/>
      <c r="AQ16" s="54"/>
      <c r="AR16" s="54"/>
      <c r="AS16" s="53"/>
      <c r="AT16" s="54"/>
      <c r="AU16" s="54"/>
      <c r="AV16" s="53"/>
      <c r="AW16" s="54"/>
      <c r="AX16" s="53"/>
      <c r="AY16" s="53"/>
      <c r="AZ16" s="54"/>
      <c r="BA16" s="53"/>
      <c r="BB16" s="54"/>
      <c r="BC16" s="53"/>
      <c r="BD16" s="54"/>
      <c r="BE16" s="53"/>
      <c r="BF16" s="53"/>
      <c r="BG16" s="53"/>
      <c r="BH16" s="54"/>
      <c r="BI16" s="54"/>
      <c r="BJ16" s="54"/>
      <c r="BK16" s="53">
        <v>2.0</v>
      </c>
      <c r="BL16" s="54"/>
      <c r="BM16" s="54"/>
      <c r="BN16" s="54"/>
      <c r="BO16" s="54"/>
      <c r="BP16" s="54"/>
      <c r="BQ16" s="53">
        <v>2.0</v>
      </c>
      <c r="BR16" s="53">
        <v>4.0</v>
      </c>
      <c r="BS16" s="54"/>
      <c r="BT16" s="54"/>
      <c r="BU16" s="54"/>
      <c r="BV16" s="53">
        <v>1.0</v>
      </c>
      <c r="BW16" s="54"/>
      <c r="BX16" s="54"/>
      <c r="BY16" s="54"/>
      <c r="BZ16" s="54"/>
      <c r="CA16" s="54"/>
      <c r="CB16" s="56">
        <v>4.0</v>
      </c>
      <c r="CC16" s="54"/>
      <c r="CD16" s="54"/>
      <c r="CE16" s="54"/>
      <c r="CF16" s="53"/>
      <c r="CG16" s="53"/>
      <c r="CH16" s="53"/>
      <c r="CI16" s="53"/>
      <c r="CJ16" s="53"/>
      <c r="CK16" s="53"/>
      <c r="CL16" s="53"/>
      <c r="CM16" s="54"/>
      <c r="CN16" s="54"/>
      <c r="CO16" s="53"/>
      <c r="CP16" s="53"/>
      <c r="CQ16" s="54"/>
      <c r="CR16" s="54"/>
      <c r="CS16" s="54"/>
      <c r="CT16" s="53"/>
      <c r="CU16" s="53"/>
      <c r="CV16" s="53"/>
      <c r="CW16" s="54"/>
      <c r="CX16" s="54"/>
      <c r="CY16" s="54"/>
      <c r="CZ16" s="54"/>
      <c r="DA16" s="54"/>
      <c r="DB16" s="53"/>
      <c r="DC16" s="54"/>
      <c r="DD16" s="54"/>
      <c r="DE16" s="53"/>
      <c r="DF16" s="54"/>
      <c r="DG16" s="54"/>
      <c r="DH16" s="53">
        <v>1.0</v>
      </c>
      <c r="DI16" s="53">
        <v>2.0</v>
      </c>
      <c r="DJ16" s="54"/>
      <c r="DK16" s="53">
        <v>2.0</v>
      </c>
      <c r="DL16" s="54"/>
      <c r="DM16" s="54"/>
      <c r="DN16" s="54"/>
      <c r="DO16" s="54"/>
      <c r="DP16" s="53">
        <v>1.0</v>
      </c>
      <c r="DQ16" s="53"/>
      <c r="DR16" s="53">
        <v>3.0</v>
      </c>
      <c r="DS16" s="57"/>
      <c r="DT16" s="48">
        <f t="shared" si="1"/>
        <v>19</v>
      </c>
      <c r="DU16" s="48">
        <f t="shared" si="2"/>
        <v>37</v>
      </c>
      <c r="DV16" s="57"/>
    </row>
    <row r="17">
      <c r="A17" s="42" t="s">
        <v>155</v>
      </c>
      <c r="C17" s="42" t="s">
        <v>156</v>
      </c>
      <c r="D17" s="49"/>
      <c r="E17" s="46"/>
      <c r="F17" s="46"/>
      <c r="G17" s="46"/>
      <c r="H17" s="46"/>
      <c r="I17" s="46"/>
      <c r="J17" s="46"/>
      <c r="K17" s="46"/>
      <c r="L17" s="46"/>
      <c r="M17" s="46"/>
      <c r="N17" s="46"/>
      <c r="O17" s="46"/>
      <c r="P17" s="46"/>
      <c r="Q17" s="46"/>
      <c r="R17" s="46"/>
      <c r="S17" s="46"/>
      <c r="T17" s="46"/>
      <c r="U17" s="46"/>
      <c r="V17" s="46"/>
      <c r="W17" s="46"/>
      <c r="X17" s="46"/>
      <c r="Y17" s="46"/>
      <c r="Z17" s="45"/>
      <c r="AA17" s="46"/>
      <c r="AB17" s="46"/>
      <c r="AC17" s="46"/>
      <c r="AD17" s="46"/>
      <c r="AE17" s="46"/>
      <c r="AF17" s="46"/>
      <c r="AG17" s="46"/>
      <c r="AH17" s="46"/>
      <c r="AI17" s="46"/>
      <c r="AJ17" s="46"/>
      <c r="AK17" s="46"/>
      <c r="AL17" s="46"/>
      <c r="AM17" s="46"/>
      <c r="AN17" s="46"/>
      <c r="AO17" s="49"/>
      <c r="AP17" s="46"/>
      <c r="AQ17" s="46"/>
      <c r="AR17" s="46"/>
      <c r="AS17" s="46"/>
      <c r="AT17" s="46"/>
      <c r="AU17" s="46"/>
      <c r="AV17" s="46"/>
      <c r="AW17" s="46"/>
      <c r="AX17" s="46"/>
      <c r="AY17" s="46"/>
      <c r="AZ17" s="46"/>
      <c r="BA17" s="46"/>
      <c r="BB17" s="46"/>
      <c r="BC17" s="46"/>
      <c r="BD17" s="46"/>
      <c r="BE17" s="46"/>
      <c r="BF17" s="46"/>
      <c r="BG17" s="46"/>
      <c r="BH17" s="46"/>
      <c r="BI17" s="46"/>
      <c r="BJ17" s="45"/>
      <c r="BK17" s="45"/>
      <c r="BL17" s="46"/>
      <c r="BM17" s="46"/>
      <c r="BN17" s="46"/>
      <c r="BO17" s="46"/>
      <c r="BP17" s="46"/>
      <c r="BQ17" s="46"/>
      <c r="BR17" s="46"/>
      <c r="BS17" s="46"/>
      <c r="BT17" s="46"/>
      <c r="BU17" s="46"/>
      <c r="BV17" s="46"/>
      <c r="BW17" s="46"/>
      <c r="BX17" s="46"/>
      <c r="BY17" s="46"/>
      <c r="BZ17" s="46"/>
      <c r="CA17" s="46"/>
      <c r="CB17" s="47"/>
      <c r="CC17" s="46"/>
      <c r="CD17" s="46"/>
      <c r="CE17" s="46"/>
      <c r="CF17" s="46"/>
      <c r="CG17" s="45"/>
      <c r="CH17" s="45">
        <v>2.0</v>
      </c>
      <c r="CI17" s="46"/>
      <c r="CJ17" s="46"/>
      <c r="CK17" s="46"/>
      <c r="CL17" s="46"/>
      <c r="CM17" s="46"/>
      <c r="CN17" s="46"/>
      <c r="CO17" s="46"/>
      <c r="CP17" s="46"/>
      <c r="CQ17" s="46"/>
      <c r="CR17" s="46"/>
      <c r="CS17" s="46"/>
      <c r="CT17" s="46"/>
      <c r="CU17" s="46"/>
      <c r="CV17" s="46"/>
      <c r="CW17" s="45">
        <v>1.0</v>
      </c>
      <c r="CX17" s="46"/>
      <c r="CY17" s="46"/>
      <c r="CZ17" s="46"/>
      <c r="DA17" s="46"/>
      <c r="DB17" s="46"/>
      <c r="DC17" s="46"/>
      <c r="DD17" s="45">
        <v>1.0</v>
      </c>
      <c r="DE17" s="46"/>
      <c r="DF17" s="46"/>
      <c r="DG17" s="46"/>
      <c r="DH17" s="46"/>
      <c r="DI17" s="46"/>
      <c r="DJ17" s="46"/>
      <c r="DK17" s="46"/>
      <c r="DL17" s="45">
        <v>1.0</v>
      </c>
      <c r="DM17" s="46"/>
      <c r="DN17" s="46"/>
      <c r="DO17" s="46"/>
      <c r="DP17" s="46"/>
      <c r="DQ17" s="45">
        <v>1.0</v>
      </c>
      <c r="DR17" s="46"/>
      <c r="DS17" s="16"/>
      <c r="DT17" s="48">
        <f t="shared" si="1"/>
        <v>5</v>
      </c>
      <c r="DU17" s="48">
        <f t="shared" si="2"/>
        <v>6</v>
      </c>
      <c r="DV17" s="16"/>
    </row>
    <row r="18">
      <c r="A18" s="42" t="s">
        <v>155</v>
      </c>
      <c r="C18" s="42" t="s">
        <v>157</v>
      </c>
      <c r="D18" s="49"/>
      <c r="E18" s="46"/>
      <c r="F18" s="46"/>
      <c r="G18" s="46"/>
      <c r="H18" s="46"/>
      <c r="I18" s="46"/>
      <c r="J18" s="46"/>
      <c r="K18" s="46"/>
      <c r="L18" s="46"/>
      <c r="M18" s="46"/>
      <c r="N18" s="46"/>
      <c r="O18" s="46"/>
      <c r="P18" s="45"/>
      <c r="Q18" s="46"/>
      <c r="R18" s="46"/>
      <c r="S18" s="46"/>
      <c r="T18" s="46"/>
      <c r="U18" s="46"/>
      <c r="V18" s="46"/>
      <c r="W18" s="46"/>
      <c r="X18" s="46"/>
      <c r="Y18" s="46"/>
      <c r="Z18" s="45"/>
      <c r="AA18" s="46"/>
      <c r="AB18" s="46"/>
      <c r="AC18" s="46"/>
      <c r="AD18" s="46"/>
      <c r="AE18" s="46"/>
      <c r="AF18" s="46"/>
      <c r="AG18" s="46"/>
      <c r="AH18" s="46"/>
      <c r="AI18" s="46"/>
      <c r="AJ18" s="46"/>
      <c r="AK18" s="46"/>
      <c r="AL18" s="46"/>
      <c r="AM18" s="46"/>
      <c r="AN18" s="46"/>
      <c r="AO18" s="49"/>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5"/>
      <c r="BQ18" s="46"/>
      <c r="BR18" s="46"/>
      <c r="BS18" s="46"/>
      <c r="BT18" s="46"/>
      <c r="BU18" s="46"/>
      <c r="BV18" s="46"/>
      <c r="BW18" s="46"/>
      <c r="BX18" s="46"/>
      <c r="BY18" s="46"/>
      <c r="BZ18" s="46"/>
      <c r="CA18" s="46"/>
      <c r="CB18" s="47"/>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16"/>
      <c r="DT18" s="48">
        <f t="shared" si="1"/>
        <v>0</v>
      </c>
      <c r="DU18" s="48">
        <f t="shared" si="2"/>
        <v>0</v>
      </c>
      <c r="DV18" s="16"/>
    </row>
    <row r="19">
      <c r="A19" s="42" t="s">
        <v>155</v>
      </c>
      <c r="C19" s="42" t="s">
        <v>158</v>
      </c>
      <c r="D19" s="49"/>
      <c r="E19" s="46"/>
      <c r="F19" s="46"/>
      <c r="G19" s="46"/>
      <c r="H19" s="46"/>
      <c r="I19" s="46"/>
      <c r="J19" s="46"/>
      <c r="K19" s="46"/>
      <c r="L19" s="46"/>
      <c r="M19" s="46"/>
      <c r="N19" s="46"/>
      <c r="O19" s="46"/>
      <c r="P19" s="46"/>
      <c r="Q19" s="46"/>
      <c r="R19" s="46"/>
      <c r="S19" s="46"/>
      <c r="T19" s="46"/>
      <c r="U19" s="45">
        <v>1.0</v>
      </c>
      <c r="V19" s="46"/>
      <c r="W19" s="46"/>
      <c r="X19" s="46"/>
      <c r="Y19" s="46"/>
      <c r="Z19" s="46"/>
      <c r="AA19" s="46"/>
      <c r="AB19" s="46"/>
      <c r="AC19" s="46"/>
      <c r="AD19" s="46"/>
      <c r="AE19" s="46"/>
      <c r="AF19" s="46"/>
      <c r="AG19" s="46"/>
      <c r="AH19" s="46"/>
      <c r="AI19" s="45">
        <v>1.0</v>
      </c>
      <c r="AJ19" s="46"/>
      <c r="AK19" s="45">
        <v>2.0</v>
      </c>
      <c r="AL19" s="45">
        <v>2.0</v>
      </c>
      <c r="AM19" s="46"/>
      <c r="AN19" s="46"/>
      <c r="AO19" s="49"/>
      <c r="AP19" s="46"/>
      <c r="AQ19" s="45"/>
      <c r="AR19" s="46"/>
      <c r="AS19" s="46"/>
      <c r="AT19" s="46"/>
      <c r="AU19" s="46"/>
      <c r="AV19" s="46"/>
      <c r="AW19" s="46"/>
      <c r="AX19" s="46"/>
      <c r="AY19" s="46"/>
      <c r="AZ19" s="46"/>
      <c r="BA19" s="46"/>
      <c r="BB19" s="46"/>
      <c r="BC19" s="46"/>
      <c r="BD19" s="46"/>
      <c r="BE19" s="45">
        <v>1.0</v>
      </c>
      <c r="BF19" s="46"/>
      <c r="BG19" s="46"/>
      <c r="BH19" s="46"/>
      <c r="BI19" s="46"/>
      <c r="BJ19" s="46"/>
      <c r="BK19" s="46"/>
      <c r="BL19" s="46"/>
      <c r="BM19" s="46"/>
      <c r="BN19" s="46"/>
      <c r="BO19" s="45"/>
      <c r="BP19" s="45"/>
      <c r="BQ19" s="45">
        <v>2.0</v>
      </c>
      <c r="BR19" s="46"/>
      <c r="BS19" s="46"/>
      <c r="BT19" s="46"/>
      <c r="BU19" s="46"/>
      <c r="BV19" s="46"/>
      <c r="BW19" s="46"/>
      <c r="BX19" s="45">
        <v>2.0</v>
      </c>
      <c r="BY19" s="46"/>
      <c r="BZ19" s="46"/>
      <c r="CA19" s="46"/>
      <c r="CB19" s="47"/>
      <c r="CC19" s="46"/>
      <c r="CD19" s="46"/>
      <c r="CE19" s="46"/>
      <c r="CF19" s="46"/>
      <c r="CG19" s="46"/>
      <c r="CH19" s="46"/>
      <c r="CI19" s="46"/>
      <c r="CJ19" s="46"/>
      <c r="CK19" s="46"/>
      <c r="CL19" s="46"/>
      <c r="CM19" s="45"/>
      <c r="CN19" s="46"/>
      <c r="CO19" s="46"/>
      <c r="CP19" s="46"/>
      <c r="CQ19" s="46"/>
      <c r="CR19" s="45">
        <v>2.0</v>
      </c>
      <c r="CS19" s="46"/>
      <c r="CT19" s="45">
        <v>1.0</v>
      </c>
      <c r="CU19" s="46"/>
      <c r="CV19" s="45">
        <v>1.0</v>
      </c>
      <c r="CW19" s="46"/>
      <c r="CX19" s="46"/>
      <c r="CY19" s="46"/>
      <c r="CZ19" s="46"/>
      <c r="DA19" s="46"/>
      <c r="DB19" s="46"/>
      <c r="DC19" s="45">
        <v>1.0</v>
      </c>
      <c r="DD19" s="46"/>
      <c r="DE19" s="46"/>
      <c r="DF19" s="46"/>
      <c r="DG19" s="46"/>
      <c r="DH19" s="46"/>
      <c r="DI19" s="46"/>
      <c r="DJ19" s="46"/>
      <c r="DK19" s="46"/>
      <c r="DL19" s="45">
        <v>1.0</v>
      </c>
      <c r="DM19" s="46"/>
      <c r="DN19" s="46"/>
      <c r="DO19" s="46"/>
      <c r="DP19" s="46"/>
      <c r="DQ19" s="45">
        <v>2.0</v>
      </c>
      <c r="DR19" s="46"/>
      <c r="DS19" s="16"/>
      <c r="DT19" s="48">
        <f t="shared" si="1"/>
        <v>13</v>
      </c>
      <c r="DU19" s="48">
        <f t="shared" si="2"/>
        <v>19</v>
      </c>
      <c r="DV19" s="16"/>
    </row>
    <row r="20">
      <c r="A20" s="42" t="s">
        <v>155</v>
      </c>
      <c r="C20" s="42" t="s">
        <v>159</v>
      </c>
      <c r="D20" s="49"/>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9"/>
      <c r="AP20" s="46"/>
      <c r="AQ20" s="46"/>
      <c r="AR20" s="46"/>
      <c r="AS20" s="46"/>
      <c r="AT20" s="46"/>
      <c r="AU20" s="46"/>
      <c r="AV20" s="46"/>
      <c r="AW20" s="46"/>
      <c r="AX20" s="46"/>
      <c r="AY20" s="46"/>
      <c r="AZ20" s="46"/>
      <c r="BA20" s="46"/>
      <c r="BB20" s="46"/>
      <c r="BC20" s="46"/>
      <c r="BD20" s="46"/>
      <c r="BE20" s="46"/>
      <c r="BF20" s="46"/>
      <c r="BG20" s="46"/>
      <c r="BH20" s="46"/>
      <c r="BI20" s="46"/>
      <c r="BJ20" s="45">
        <v>1.0</v>
      </c>
      <c r="BK20" s="46"/>
      <c r="BL20" s="46"/>
      <c r="BM20" s="46"/>
      <c r="BN20" s="46"/>
      <c r="BO20" s="46"/>
      <c r="BP20" s="46"/>
      <c r="BQ20" s="46"/>
      <c r="BR20" s="46"/>
      <c r="BS20" s="46"/>
      <c r="BT20" s="46"/>
      <c r="BU20" s="46"/>
      <c r="BV20" s="46"/>
      <c r="BW20" s="46"/>
      <c r="BX20" s="46"/>
      <c r="BY20" s="46"/>
      <c r="BZ20" s="46"/>
      <c r="CA20" s="46"/>
      <c r="CB20" s="47"/>
      <c r="CC20" s="46"/>
      <c r="CD20" s="46"/>
      <c r="CE20" s="46"/>
      <c r="CF20" s="46"/>
      <c r="CG20" s="46"/>
      <c r="CH20" s="46"/>
      <c r="CI20" s="46"/>
      <c r="CJ20" s="46"/>
      <c r="CK20" s="46"/>
      <c r="CL20" s="45"/>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16"/>
      <c r="DT20" s="48">
        <f t="shared" si="1"/>
        <v>1</v>
      </c>
      <c r="DU20" s="48">
        <f t="shared" si="2"/>
        <v>1</v>
      </c>
      <c r="DV20" s="16"/>
    </row>
    <row r="21">
      <c r="A21" s="42" t="s">
        <v>155</v>
      </c>
      <c r="C21" s="42" t="s">
        <v>160</v>
      </c>
      <c r="D21" s="49"/>
      <c r="E21" s="46"/>
      <c r="F21" s="46"/>
      <c r="G21" s="46"/>
      <c r="H21" s="46"/>
      <c r="I21" s="46"/>
      <c r="J21" s="46"/>
      <c r="K21" s="46"/>
      <c r="L21" s="46"/>
      <c r="M21" s="46"/>
      <c r="N21" s="46"/>
      <c r="O21" s="46"/>
      <c r="P21" s="46"/>
      <c r="Q21" s="46"/>
      <c r="R21" s="46"/>
      <c r="S21" s="46"/>
      <c r="T21" s="46"/>
      <c r="U21" s="45">
        <v>1.0</v>
      </c>
      <c r="V21" s="46"/>
      <c r="W21" s="46"/>
      <c r="X21" s="46"/>
      <c r="Y21" s="46"/>
      <c r="Z21" s="46"/>
      <c r="AA21" s="46"/>
      <c r="AB21" s="46"/>
      <c r="AC21" s="46"/>
      <c r="AD21" s="46"/>
      <c r="AE21" s="46"/>
      <c r="AF21" s="46"/>
      <c r="AG21" s="46"/>
      <c r="AH21" s="46"/>
      <c r="AI21" s="46"/>
      <c r="AJ21" s="46"/>
      <c r="AK21" s="46"/>
      <c r="AL21" s="45">
        <v>1.0</v>
      </c>
      <c r="AM21" s="46"/>
      <c r="AN21" s="46"/>
      <c r="AO21" s="49"/>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7"/>
      <c r="CC21" s="46"/>
      <c r="CD21" s="46"/>
      <c r="CE21" s="46"/>
      <c r="CF21" s="46"/>
      <c r="CG21" s="46"/>
      <c r="CH21" s="46"/>
      <c r="CI21" s="46"/>
      <c r="CJ21" s="46"/>
      <c r="CK21" s="46"/>
      <c r="CL21" s="46"/>
      <c r="CM21" s="46"/>
      <c r="CN21" s="46"/>
      <c r="CO21" s="45"/>
      <c r="CP21" s="46"/>
      <c r="CQ21" s="46"/>
      <c r="CR21" s="46"/>
      <c r="CS21" s="46"/>
      <c r="CT21" s="46"/>
      <c r="CU21" s="46"/>
      <c r="CV21" s="46"/>
      <c r="CW21" s="46"/>
      <c r="CX21" s="46"/>
      <c r="CY21" s="46"/>
      <c r="CZ21" s="46"/>
      <c r="DA21" s="46"/>
      <c r="DB21" s="46"/>
      <c r="DC21" s="46"/>
      <c r="DD21" s="45">
        <v>1.0</v>
      </c>
      <c r="DE21" s="46"/>
      <c r="DF21" s="46"/>
      <c r="DG21" s="46"/>
      <c r="DH21" s="46"/>
      <c r="DI21" s="46"/>
      <c r="DJ21" s="46"/>
      <c r="DK21" s="46"/>
      <c r="DL21" s="46"/>
      <c r="DM21" s="46"/>
      <c r="DN21" s="46"/>
      <c r="DO21" s="46"/>
      <c r="DP21" s="46"/>
      <c r="DQ21" s="46"/>
      <c r="DR21" s="46"/>
      <c r="DS21" s="16"/>
      <c r="DT21" s="48">
        <f t="shared" si="1"/>
        <v>3</v>
      </c>
      <c r="DU21" s="48">
        <f t="shared" si="2"/>
        <v>3</v>
      </c>
      <c r="DV21" s="16"/>
    </row>
    <row r="22">
      <c r="A22" s="42" t="s">
        <v>155</v>
      </c>
      <c r="C22" s="42" t="s">
        <v>161</v>
      </c>
      <c r="D22" s="49"/>
      <c r="E22" s="46"/>
      <c r="F22" s="46"/>
      <c r="G22" s="46"/>
      <c r="H22" s="46"/>
      <c r="I22" s="46"/>
      <c r="J22" s="46"/>
      <c r="K22" s="46"/>
      <c r="L22" s="46"/>
      <c r="M22" s="46"/>
      <c r="N22" s="46"/>
      <c r="O22" s="46"/>
      <c r="P22" s="46"/>
      <c r="Q22" s="46"/>
      <c r="R22" s="46"/>
      <c r="S22" s="46"/>
      <c r="T22" s="46"/>
      <c r="U22" s="46"/>
      <c r="V22" s="46"/>
      <c r="W22" s="46"/>
      <c r="X22" s="46"/>
      <c r="Y22" s="46"/>
      <c r="Z22" s="45"/>
      <c r="AA22" s="46"/>
      <c r="AB22" s="46"/>
      <c r="AC22" s="46"/>
      <c r="AD22" s="46"/>
      <c r="AE22" s="46"/>
      <c r="AF22" s="46"/>
      <c r="AG22" s="46"/>
      <c r="AH22" s="46"/>
      <c r="AI22" s="46"/>
      <c r="AJ22" s="46"/>
      <c r="AK22" s="46"/>
      <c r="AL22" s="46"/>
      <c r="AM22" s="46"/>
      <c r="AN22" s="46"/>
      <c r="AO22" s="49"/>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5">
        <v>1.0</v>
      </c>
      <c r="BW22" s="45">
        <v>1.0</v>
      </c>
      <c r="BX22" s="45"/>
      <c r="BY22" s="46"/>
      <c r="BZ22" s="46"/>
      <c r="CA22" s="46"/>
      <c r="CB22" s="47"/>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5">
        <v>1.0</v>
      </c>
      <c r="DE22" s="46"/>
      <c r="DF22" s="46"/>
      <c r="DG22" s="46"/>
      <c r="DH22" s="46"/>
      <c r="DI22" s="46"/>
      <c r="DJ22" s="46"/>
      <c r="DK22" s="46"/>
      <c r="DL22" s="46"/>
      <c r="DM22" s="46"/>
      <c r="DN22" s="46"/>
      <c r="DO22" s="46"/>
      <c r="DP22" s="46"/>
      <c r="DQ22" s="46"/>
      <c r="DR22" s="46"/>
      <c r="DS22" s="16"/>
      <c r="DT22" s="48">
        <f t="shared" si="1"/>
        <v>3</v>
      </c>
      <c r="DU22" s="48">
        <f t="shared" si="2"/>
        <v>3</v>
      </c>
      <c r="DV22" s="16"/>
    </row>
    <row r="23">
      <c r="A23" s="42" t="s">
        <v>155</v>
      </c>
      <c r="C23" s="42" t="s">
        <v>162</v>
      </c>
      <c r="D23" s="49"/>
      <c r="E23" s="46"/>
      <c r="F23" s="46"/>
      <c r="G23" s="46"/>
      <c r="H23" s="46"/>
      <c r="I23" s="46"/>
      <c r="J23" s="45">
        <v>1.0</v>
      </c>
      <c r="K23" s="46"/>
      <c r="L23" s="46"/>
      <c r="M23" s="46"/>
      <c r="N23" s="46"/>
      <c r="O23" s="46"/>
      <c r="P23" s="45">
        <v>1.0</v>
      </c>
      <c r="Q23" s="45">
        <v>1.0</v>
      </c>
      <c r="R23" s="45">
        <v>1.0</v>
      </c>
      <c r="S23" s="46"/>
      <c r="T23" s="45">
        <v>1.0</v>
      </c>
      <c r="U23" s="46"/>
      <c r="V23" s="46"/>
      <c r="W23" s="46"/>
      <c r="X23" s="46"/>
      <c r="Y23" s="46"/>
      <c r="Z23" s="46"/>
      <c r="AA23" s="46"/>
      <c r="AB23" s="46"/>
      <c r="AC23" s="46"/>
      <c r="AD23" s="45">
        <v>2.0</v>
      </c>
      <c r="AE23" s="46"/>
      <c r="AF23" s="46"/>
      <c r="AG23" s="46"/>
      <c r="AH23" s="46"/>
      <c r="AI23" s="46"/>
      <c r="AJ23" s="46"/>
      <c r="AK23" s="46"/>
      <c r="AL23" s="46"/>
      <c r="AM23" s="46"/>
      <c r="AN23" s="46"/>
      <c r="AO23" s="44"/>
      <c r="AP23" s="45"/>
      <c r="AQ23" s="45"/>
      <c r="AR23" s="46"/>
      <c r="AS23" s="45"/>
      <c r="AT23" s="46"/>
      <c r="AU23" s="46"/>
      <c r="AV23" s="45"/>
      <c r="AW23" s="46"/>
      <c r="AX23" s="46"/>
      <c r="AY23" s="46"/>
      <c r="AZ23" s="46"/>
      <c r="BA23" s="46"/>
      <c r="BB23" s="46"/>
      <c r="BC23" s="46"/>
      <c r="BD23" s="46"/>
      <c r="BE23" s="46"/>
      <c r="BF23" s="46"/>
      <c r="BG23" s="46"/>
      <c r="BH23" s="46"/>
      <c r="BI23" s="46"/>
      <c r="BJ23" s="46"/>
      <c r="BK23" s="45">
        <v>1.0</v>
      </c>
      <c r="BL23" s="46"/>
      <c r="BM23" s="46"/>
      <c r="BN23" s="46"/>
      <c r="BO23" s="46"/>
      <c r="BP23" s="46"/>
      <c r="BQ23" s="46"/>
      <c r="BR23" s="45">
        <v>2.0</v>
      </c>
      <c r="BS23" s="46"/>
      <c r="BT23" s="46"/>
      <c r="BU23" s="46"/>
      <c r="BV23" s="46"/>
      <c r="BW23" s="46"/>
      <c r="BX23" s="46"/>
      <c r="BY23" s="46"/>
      <c r="BZ23" s="46"/>
      <c r="CA23" s="45">
        <v>2.0</v>
      </c>
      <c r="CB23" s="47"/>
      <c r="CC23" s="46"/>
      <c r="CD23" s="45">
        <v>1.0</v>
      </c>
      <c r="CE23" s="45">
        <v>1.0</v>
      </c>
      <c r="CF23" s="45">
        <v>1.0</v>
      </c>
      <c r="CG23" s="46"/>
      <c r="CH23" s="46"/>
      <c r="CI23" s="46"/>
      <c r="CJ23" s="46"/>
      <c r="CK23" s="45"/>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16"/>
      <c r="DT23" s="48">
        <f t="shared" si="1"/>
        <v>12</v>
      </c>
      <c r="DU23" s="48">
        <f t="shared" si="2"/>
        <v>15</v>
      </c>
      <c r="DV23" s="16"/>
    </row>
    <row r="24">
      <c r="A24" s="42" t="s">
        <v>155</v>
      </c>
      <c r="C24" s="42" t="s">
        <v>163</v>
      </c>
      <c r="D24" s="49"/>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9"/>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5">
        <v>1.0</v>
      </c>
      <c r="BY24" s="46"/>
      <c r="BZ24" s="46"/>
      <c r="CA24" s="46"/>
      <c r="CB24" s="47"/>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16"/>
      <c r="DT24" s="48">
        <f t="shared" si="1"/>
        <v>1</v>
      </c>
      <c r="DU24" s="48">
        <f t="shared" si="2"/>
        <v>1</v>
      </c>
      <c r="DV24" s="16"/>
    </row>
    <row r="25">
      <c r="A25" s="42" t="s">
        <v>155</v>
      </c>
      <c r="C25" s="42" t="s">
        <v>164</v>
      </c>
      <c r="D25" s="49"/>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9"/>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7"/>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16"/>
      <c r="DT25" s="48">
        <f t="shared" si="1"/>
        <v>0</v>
      </c>
      <c r="DU25" s="48">
        <f t="shared" si="2"/>
        <v>0</v>
      </c>
      <c r="DV25" s="16"/>
    </row>
    <row r="26">
      <c r="A26" s="42" t="s">
        <v>155</v>
      </c>
      <c r="C26" s="42" t="s">
        <v>165</v>
      </c>
      <c r="D26" s="49"/>
      <c r="E26" s="46"/>
      <c r="F26" s="46"/>
      <c r="G26" s="46"/>
      <c r="H26" s="46"/>
      <c r="I26" s="45"/>
      <c r="J26" s="46"/>
      <c r="K26" s="46"/>
      <c r="L26" s="46"/>
      <c r="M26" s="46"/>
      <c r="N26" s="46"/>
      <c r="O26" s="46"/>
      <c r="P26" s="45"/>
      <c r="Q26" s="46"/>
      <c r="R26" s="46"/>
      <c r="S26" s="46"/>
      <c r="T26" s="46"/>
      <c r="U26" s="46"/>
      <c r="V26" s="46"/>
      <c r="W26" s="46"/>
      <c r="X26" s="46"/>
      <c r="Y26" s="46"/>
      <c r="Z26" s="46"/>
      <c r="AA26" s="46"/>
      <c r="AB26" s="46"/>
      <c r="AC26" s="46"/>
      <c r="AD26" s="46"/>
      <c r="AE26" s="46"/>
      <c r="AF26" s="46"/>
      <c r="AG26" s="46"/>
      <c r="AH26" s="45"/>
      <c r="AI26" s="46"/>
      <c r="AJ26" s="46"/>
      <c r="AK26" s="46"/>
      <c r="AL26" s="46"/>
      <c r="AM26" s="46"/>
      <c r="AN26" s="46"/>
      <c r="AO26" s="49"/>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7"/>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16"/>
      <c r="DT26" s="48">
        <f t="shared" si="1"/>
        <v>0</v>
      </c>
      <c r="DU26" s="48">
        <f t="shared" si="2"/>
        <v>0</v>
      </c>
      <c r="DV26" s="16"/>
    </row>
    <row r="27">
      <c r="A27" s="42" t="s">
        <v>155</v>
      </c>
      <c r="C27" s="42" t="s">
        <v>166</v>
      </c>
      <c r="D27" s="49"/>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9"/>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7"/>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16"/>
      <c r="DT27" s="48">
        <f t="shared" si="1"/>
        <v>0</v>
      </c>
      <c r="DU27" s="48">
        <f t="shared" si="2"/>
        <v>0</v>
      </c>
      <c r="DV27" s="16"/>
    </row>
    <row r="28">
      <c r="A28" s="42" t="s">
        <v>155</v>
      </c>
      <c r="C28" s="42" t="s">
        <v>167</v>
      </c>
      <c r="D28" s="49"/>
      <c r="E28" s="46"/>
      <c r="F28" s="46"/>
      <c r="G28" s="46"/>
      <c r="H28" s="46"/>
      <c r="I28" s="46"/>
      <c r="J28" s="46"/>
      <c r="K28" s="46"/>
      <c r="L28" s="46"/>
      <c r="M28" s="46"/>
      <c r="N28" s="46"/>
      <c r="O28" s="46"/>
      <c r="P28" s="46"/>
      <c r="Q28" s="46"/>
      <c r="R28" s="46"/>
      <c r="S28" s="46"/>
      <c r="T28" s="46"/>
      <c r="U28" s="46"/>
      <c r="V28" s="46"/>
      <c r="W28" s="46"/>
      <c r="X28" s="46"/>
      <c r="Y28" s="45"/>
      <c r="Z28" s="46"/>
      <c r="AA28" s="46"/>
      <c r="AB28" s="46"/>
      <c r="AC28" s="46"/>
      <c r="AD28" s="46"/>
      <c r="AE28" s="46"/>
      <c r="AF28" s="46"/>
      <c r="AG28" s="46"/>
      <c r="AH28" s="46"/>
      <c r="AI28" s="46"/>
      <c r="AJ28" s="46"/>
      <c r="AK28" s="46"/>
      <c r="AL28" s="46"/>
      <c r="AM28" s="46"/>
      <c r="AN28" s="46"/>
      <c r="AO28" s="49"/>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7"/>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5"/>
      <c r="DI28" s="46"/>
      <c r="DJ28" s="46"/>
      <c r="DK28" s="46"/>
      <c r="DL28" s="46"/>
      <c r="DM28" s="46"/>
      <c r="DN28" s="45"/>
      <c r="DO28" s="46"/>
      <c r="DP28" s="45"/>
      <c r="DQ28" s="46"/>
      <c r="DR28" s="46"/>
      <c r="DS28" s="16"/>
      <c r="DT28" s="48">
        <f t="shared" si="1"/>
        <v>0</v>
      </c>
      <c r="DU28" s="48">
        <f t="shared" si="2"/>
        <v>0</v>
      </c>
      <c r="DV28" s="16"/>
    </row>
    <row r="29">
      <c r="A29" s="42" t="s">
        <v>155</v>
      </c>
      <c r="C29" s="42" t="s">
        <v>168</v>
      </c>
      <c r="D29" s="49"/>
      <c r="E29" s="46"/>
      <c r="F29" s="46"/>
      <c r="G29" s="46"/>
      <c r="H29" s="46"/>
      <c r="I29" s="46"/>
      <c r="J29" s="46"/>
      <c r="K29" s="46"/>
      <c r="L29" s="46"/>
      <c r="M29" s="46"/>
      <c r="N29" s="46"/>
      <c r="O29" s="46"/>
      <c r="P29" s="46"/>
      <c r="Q29" s="46"/>
      <c r="R29" s="46"/>
      <c r="S29" s="46"/>
      <c r="T29" s="46"/>
      <c r="U29" s="46"/>
      <c r="V29" s="46"/>
      <c r="W29" s="46"/>
      <c r="X29" s="46"/>
      <c r="Y29" s="46"/>
      <c r="Z29" s="46"/>
      <c r="AA29" s="45"/>
      <c r="AB29" s="46"/>
      <c r="AC29" s="46"/>
      <c r="AD29" s="46"/>
      <c r="AE29" s="46"/>
      <c r="AF29" s="46"/>
      <c r="AG29" s="46"/>
      <c r="AH29" s="45"/>
      <c r="AI29" s="46"/>
      <c r="AJ29" s="45"/>
      <c r="AK29" s="45"/>
      <c r="AL29" s="45"/>
      <c r="AM29" s="45"/>
      <c r="AN29" s="45"/>
      <c r="AO29" s="49"/>
      <c r="AP29" s="46"/>
      <c r="AQ29" s="46"/>
      <c r="AR29" s="46"/>
      <c r="AS29" s="46"/>
      <c r="AT29" s="46"/>
      <c r="AU29" s="45"/>
      <c r="AV29" s="46"/>
      <c r="AW29" s="45"/>
      <c r="AX29" s="45"/>
      <c r="AY29" s="46"/>
      <c r="AZ29" s="46"/>
      <c r="BA29" s="46"/>
      <c r="BB29" s="46"/>
      <c r="BC29" s="45"/>
      <c r="BD29" s="46"/>
      <c r="BE29" s="46"/>
      <c r="BF29" s="46"/>
      <c r="BG29" s="45"/>
      <c r="BH29" s="46"/>
      <c r="BI29" s="46"/>
      <c r="BJ29" s="46"/>
      <c r="BK29" s="46"/>
      <c r="BL29" s="45"/>
      <c r="BM29" s="46"/>
      <c r="BN29" s="46"/>
      <c r="BO29" s="46"/>
      <c r="BP29" s="46"/>
      <c r="BQ29" s="46"/>
      <c r="BR29" s="46"/>
      <c r="BS29" s="46"/>
      <c r="BT29" s="46"/>
      <c r="BU29" s="46"/>
      <c r="BV29" s="46"/>
      <c r="BW29" s="46"/>
      <c r="BX29" s="46"/>
      <c r="BY29" s="46"/>
      <c r="BZ29" s="46"/>
      <c r="CA29" s="46"/>
      <c r="CB29" s="50"/>
      <c r="CC29" s="46"/>
      <c r="CD29" s="46"/>
      <c r="CE29" s="46"/>
      <c r="CF29" s="46"/>
      <c r="CG29" s="45"/>
      <c r="CH29" s="46"/>
      <c r="CI29" s="46"/>
      <c r="CJ29" s="46"/>
      <c r="CK29" s="46"/>
      <c r="CL29" s="46"/>
      <c r="CM29" s="45"/>
      <c r="CN29" s="46"/>
      <c r="CO29" s="45"/>
      <c r="CP29" s="46"/>
      <c r="CQ29" s="46"/>
      <c r="CR29" s="45"/>
      <c r="CS29" s="46"/>
      <c r="CT29" s="46"/>
      <c r="CU29" s="46"/>
      <c r="CV29" s="46"/>
      <c r="CW29" s="46"/>
      <c r="CX29" s="46"/>
      <c r="CY29" s="46"/>
      <c r="CZ29" s="46"/>
      <c r="DA29" s="46"/>
      <c r="DB29" s="46"/>
      <c r="DC29" s="46"/>
      <c r="DD29" s="46"/>
      <c r="DE29" s="45"/>
      <c r="DF29" s="46"/>
      <c r="DG29" s="46"/>
      <c r="DH29" s="45"/>
      <c r="DI29" s="46"/>
      <c r="DJ29" s="46"/>
      <c r="DK29" s="46"/>
      <c r="DL29" s="46"/>
      <c r="DM29" s="46"/>
      <c r="DN29" s="45"/>
      <c r="DO29" s="46"/>
      <c r="DP29" s="45"/>
      <c r="DQ29" s="46"/>
      <c r="DR29" s="46"/>
      <c r="DS29" s="16"/>
      <c r="DT29" s="48">
        <f t="shared" si="1"/>
        <v>0</v>
      </c>
      <c r="DU29" s="48">
        <f t="shared" si="2"/>
        <v>0</v>
      </c>
      <c r="DV29" s="16"/>
    </row>
    <row r="30">
      <c r="A30" s="42" t="s">
        <v>155</v>
      </c>
      <c r="C30" s="42" t="s">
        <v>169</v>
      </c>
      <c r="D30" s="49"/>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5"/>
      <c r="AJ30" s="46"/>
      <c r="AK30" s="45"/>
      <c r="AL30" s="46"/>
      <c r="AM30" s="46"/>
      <c r="AN30" s="46"/>
      <c r="AO30" s="49"/>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5">
        <v>3.0</v>
      </c>
      <c r="BT30" s="46"/>
      <c r="BU30" s="46"/>
      <c r="BV30" s="46"/>
      <c r="BW30" s="45">
        <v>1.0</v>
      </c>
      <c r="BX30" s="46"/>
      <c r="BY30" s="46"/>
      <c r="BZ30" s="46"/>
      <c r="CA30" s="46"/>
      <c r="CB30" s="47"/>
      <c r="CC30" s="46"/>
      <c r="CD30" s="46"/>
      <c r="CE30" s="46"/>
      <c r="CF30" s="46"/>
      <c r="CG30" s="45"/>
      <c r="CH30" s="46"/>
      <c r="CI30" s="46"/>
      <c r="CJ30" s="46"/>
      <c r="CK30" s="46"/>
      <c r="CL30" s="46"/>
      <c r="CM30" s="45"/>
      <c r="CN30" s="46"/>
      <c r="CO30" s="45"/>
      <c r="CP30" s="46"/>
      <c r="CQ30" s="46"/>
      <c r="CR30" s="45"/>
      <c r="CS30" s="46"/>
      <c r="CT30" s="46"/>
      <c r="CU30" s="46"/>
      <c r="CV30" s="46"/>
      <c r="CW30" s="46"/>
      <c r="CX30" s="46"/>
      <c r="CY30" s="46"/>
      <c r="CZ30" s="46"/>
      <c r="DA30" s="46"/>
      <c r="DB30" s="46"/>
      <c r="DC30" s="46"/>
      <c r="DD30" s="46"/>
      <c r="DE30" s="45"/>
      <c r="DF30" s="46"/>
      <c r="DG30" s="46"/>
      <c r="DH30" s="45"/>
      <c r="DI30" s="46"/>
      <c r="DJ30" s="46"/>
      <c r="DK30" s="46"/>
      <c r="DL30" s="46"/>
      <c r="DM30" s="46"/>
      <c r="DN30" s="45"/>
      <c r="DO30" s="46"/>
      <c r="DP30" s="45"/>
      <c r="DQ30" s="46"/>
      <c r="DR30" s="46"/>
      <c r="DS30" s="16"/>
      <c r="DT30" s="48">
        <f t="shared" si="1"/>
        <v>2</v>
      </c>
      <c r="DU30" s="48">
        <f t="shared" si="2"/>
        <v>4</v>
      </c>
      <c r="DV30" s="16"/>
    </row>
    <row r="31">
      <c r="A31" s="42" t="s">
        <v>155</v>
      </c>
      <c r="C31" s="42" t="s">
        <v>170</v>
      </c>
      <c r="D31" s="49"/>
      <c r="E31" s="46"/>
      <c r="F31" s="46"/>
      <c r="G31" s="46"/>
      <c r="H31" s="46"/>
      <c r="I31" s="46"/>
      <c r="J31" s="46"/>
      <c r="K31" s="46"/>
      <c r="L31" s="46"/>
      <c r="M31" s="45"/>
      <c r="N31" s="46"/>
      <c r="O31" s="46"/>
      <c r="P31" s="46"/>
      <c r="Q31" s="46"/>
      <c r="R31" s="46"/>
      <c r="S31" s="46"/>
      <c r="T31" s="46"/>
      <c r="U31" s="46"/>
      <c r="V31" s="46"/>
      <c r="W31" s="45">
        <v>1.0</v>
      </c>
      <c r="X31" s="45">
        <v>1.0</v>
      </c>
      <c r="Y31" s="46"/>
      <c r="Z31" s="46"/>
      <c r="AA31" s="46"/>
      <c r="AB31" s="46"/>
      <c r="AC31" s="46"/>
      <c r="AD31" s="46"/>
      <c r="AE31" s="46"/>
      <c r="AF31" s="46"/>
      <c r="AG31" s="46"/>
      <c r="AH31" s="46"/>
      <c r="AI31" s="46"/>
      <c r="AJ31" s="46"/>
      <c r="AK31" s="46"/>
      <c r="AL31" s="46"/>
      <c r="AM31" s="46"/>
      <c r="AN31" s="46"/>
      <c r="AO31" s="49"/>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5">
        <v>1.0</v>
      </c>
      <c r="BQ31" s="46"/>
      <c r="BR31" s="46"/>
      <c r="BS31" s="46"/>
      <c r="BT31" s="46"/>
      <c r="BU31" s="46"/>
      <c r="BV31" s="46"/>
      <c r="BW31" s="46"/>
      <c r="BX31" s="46"/>
      <c r="BY31" s="46"/>
      <c r="BZ31" s="46"/>
      <c r="CA31" s="46"/>
      <c r="CB31" s="47"/>
      <c r="CC31" s="46"/>
      <c r="CD31" s="46"/>
      <c r="CE31" s="45"/>
      <c r="CF31" s="46"/>
      <c r="CG31" s="46"/>
      <c r="CH31" s="46"/>
      <c r="CI31" s="46"/>
      <c r="CJ31" s="46"/>
      <c r="CK31" s="46"/>
      <c r="CL31" s="46"/>
      <c r="CM31" s="45">
        <v>2.0</v>
      </c>
      <c r="CN31" s="46"/>
      <c r="CO31" s="46"/>
      <c r="CP31" s="46"/>
      <c r="CQ31" s="46"/>
      <c r="CR31" s="46"/>
      <c r="CS31" s="46"/>
      <c r="CT31" s="45"/>
      <c r="CU31" s="45"/>
      <c r="CV31" s="46"/>
      <c r="CW31" s="46"/>
      <c r="CX31" s="46"/>
      <c r="CY31" s="45"/>
      <c r="CZ31" s="45"/>
      <c r="DA31" s="46"/>
      <c r="DB31" s="46"/>
      <c r="DC31" s="46"/>
      <c r="DD31" s="46"/>
      <c r="DE31" s="46"/>
      <c r="DF31" s="46"/>
      <c r="DG31" s="46"/>
      <c r="DH31" s="46"/>
      <c r="DI31" s="46"/>
      <c r="DJ31" s="46"/>
      <c r="DK31" s="46"/>
      <c r="DL31" s="45">
        <v>1.0</v>
      </c>
      <c r="DM31" s="46"/>
      <c r="DN31" s="46"/>
      <c r="DO31" s="46"/>
      <c r="DP31" s="46"/>
      <c r="DQ31" s="46"/>
      <c r="DR31" s="46"/>
      <c r="DS31" s="16"/>
      <c r="DT31" s="48">
        <f t="shared" si="1"/>
        <v>5</v>
      </c>
      <c r="DU31" s="48">
        <f t="shared" si="2"/>
        <v>6</v>
      </c>
      <c r="DV31" s="16"/>
    </row>
    <row r="32">
      <c r="A32" s="42" t="s">
        <v>155</v>
      </c>
      <c r="C32" s="42" t="s">
        <v>171</v>
      </c>
      <c r="D32" s="49"/>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9"/>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7"/>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16"/>
      <c r="DT32" s="48">
        <f t="shared" si="1"/>
        <v>0</v>
      </c>
      <c r="DU32" s="48">
        <f t="shared" si="2"/>
        <v>0</v>
      </c>
      <c r="DV32" s="16"/>
    </row>
    <row r="33">
      <c r="A33" s="42" t="s">
        <v>155</v>
      </c>
      <c r="C33" s="42" t="s">
        <v>172</v>
      </c>
      <c r="D33" s="49"/>
      <c r="E33" s="46"/>
      <c r="F33" s="46"/>
      <c r="G33" s="46"/>
      <c r="H33" s="46"/>
      <c r="I33" s="46"/>
      <c r="J33" s="46"/>
      <c r="K33" s="46"/>
      <c r="L33" s="46"/>
      <c r="M33" s="46"/>
      <c r="N33" s="46"/>
      <c r="O33" s="46"/>
      <c r="P33" s="46"/>
      <c r="Q33" s="46"/>
      <c r="R33" s="46"/>
      <c r="S33" s="46"/>
      <c r="T33" s="46"/>
      <c r="U33" s="46"/>
      <c r="V33" s="46"/>
      <c r="W33" s="46"/>
      <c r="X33" s="46"/>
      <c r="Y33" s="45">
        <v>2.0</v>
      </c>
      <c r="Z33" s="46"/>
      <c r="AA33" s="46"/>
      <c r="AB33" s="46"/>
      <c r="AC33" s="46"/>
      <c r="AD33" s="46"/>
      <c r="AE33" s="46"/>
      <c r="AF33" s="46"/>
      <c r="AG33" s="46"/>
      <c r="AH33" s="46"/>
      <c r="AI33" s="46"/>
      <c r="AJ33" s="45">
        <v>3.0</v>
      </c>
      <c r="AK33" s="46"/>
      <c r="AL33" s="46"/>
      <c r="AM33" s="46"/>
      <c r="AN33" s="46"/>
      <c r="AO33" s="49"/>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5"/>
      <c r="BS33" s="45"/>
      <c r="BT33" s="45"/>
      <c r="BU33" s="45"/>
      <c r="BV33" s="45"/>
      <c r="BW33" s="45"/>
      <c r="BX33" s="45"/>
      <c r="BY33" s="45"/>
      <c r="BZ33" s="45"/>
      <c r="CA33" s="45"/>
      <c r="CB33" s="47"/>
      <c r="CC33" s="46"/>
      <c r="CD33" s="46"/>
      <c r="CE33" s="46"/>
      <c r="CF33" s="46"/>
      <c r="CG33" s="46"/>
      <c r="CH33" s="46"/>
      <c r="CI33" s="46"/>
      <c r="CJ33" s="46"/>
      <c r="CK33" s="46"/>
      <c r="CL33" s="46"/>
      <c r="CM33" s="46"/>
      <c r="CN33" s="46"/>
      <c r="CO33" s="46"/>
      <c r="CP33" s="46"/>
      <c r="CQ33" s="46"/>
      <c r="CR33" s="46"/>
      <c r="CS33" s="46"/>
      <c r="CT33" s="46"/>
      <c r="CU33" s="46"/>
      <c r="CV33" s="46"/>
      <c r="CW33" s="46"/>
      <c r="CX33" s="45"/>
      <c r="CY33" s="46"/>
      <c r="CZ33" s="46"/>
      <c r="DA33" s="46"/>
      <c r="DB33" s="46"/>
      <c r="DC33" s="46"/>
      <c r="DD33" s="46"/>
      <c r="DE33" s="46"/>
      <c r="DF33" s="46"/>
      <c r="DG33" s="46"/>
      <c r="DH33" s="46"/>
      <c r="DI33" s="46"/>
      <c r="DJ33" s="46"/>
      <c r="DK33" s="46"/>
      <c r="DL33" s="46"/>
      <c r="DM33" s="46"/>
      <c r="DN33" s="46"/>
      <c r="DO33" s="46"/>
      <c r="DP33" s="46"/>
      <c r="DQ33" s="46"/>
      <c r="DR33" s="46"/>
      <c r="DS33" s="16"/>
      <c r="DT33" s="48">
        <f t="shared" si="1"/>
        <v>2</v>
      </c>
      <c r="DU33" s="48">
        <f t="shared" si="2"/>
        <v>5</v>
      </c>
      <c r="DV33" s="16"/>
    </row>
    <row r="34">
      <c r="A34" s="42" t="s">
        <v>155</v>
      </c>
      <c r="C34" s="42" t="s">
        <v>173</v>
      </c>
      <c r="D34" s="49"/>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9"/>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5">
        <v>2.0</v>
      </c>
      <c r="BS34" s="46"/>
      <c r="BT34" s="46"/>
      <c r="BU34" s="46"/>
      <c r="BV34" s="46"/>
      <c r="BW34" s="46"/>
      <c r="BX34" s="46"/>
      <c r="BY34" s="46"/>
      <c r="BZ34" s="46"/>
      <c r="CA34" s="46"/>
      <c r="CB34" s="47"/>
      <c r="CC34" s="46"/>
      <c r="CD34" s="46"/>
      <c r="CE34" s="46"/>
      <c r="CF34" s="46"/>
      <c r="CG34" s="46"/>
      <c r="CH34" s="46"/>
      <c r="CI34" s="46"/>
      <c r="CJ34" s="46"/>
      <c r="CK34" s="46"/>
      <c r="CL34" s="46"/>
      <c r="CM34" s="45">
        <v>1.0</v>
      </c>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16"/>
      <c r="DT34" s="48">
        <f t="shared" si="1"/>
        <v>2</v>
      </c>
      <c r="DU34" s="48">
        <f t="shared" si="2"/>
        <v>3</v>
      </c>
      <c r="DV34" s="16"/>
    </row>
    <row r="35">
      <c r="A35" s="42" t="s">
        <v>155</v>
      </c>
      <c r="C35" s="42" t="s">
        <v>174</v>
      </c>
      <c r="D35" s="4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9"/>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7"/>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16"/>
      <c r="DT35" s="48">
        <f t="shared" si="1"/>
        <v>0</v>
      </c>
      <c r="DU35" s="48">
        <f t="shared" si="2"/>
        <v>0</v>
      </c>
      <c r="DV35" s="16"/>
    </row>
    <row r="36">
      <c r="A36" s="58" t="s">
        <v>175</v>
      </c>
      <c r="B36" s="58"/>
      <c r="C36" s="42" t="s">
        <v>176</v>
      </c>
      <c r="D36" s="59"/>
      <c r="E36" s="60"/>
      <c r="F36" s="61"/>
      <c r="G36" s="60"/>
      <c r="H36" s="60"/>
      <c r="I36" s="60"/>
      <c r="J36" s="60"/>
      <c r="K36" s="60"/>
      <c r="L36" s="60"/>
      <c r="M36" s="61">
        <v>2.0</v>
      </c>
      <c r="N36" s="60"/>
      <c r="O36" s="60"/>
      <c r="P36" s="60"/>
      <c r="Q36" s="60"/>
      <c r="R36" s="60"/>
      <c r="S36" s="60"/>
      <c r="T36" s="61"/>
      <c r="U36" s="61"/>
      <c r="V36" s="60"/>
      <c r="W36" s="60"/>
      <c r="X36" s="61"/>
      <c r="Y36" s="60"/>
      <c r="Z36" s="60"/>
      <c r="AA36" s="60"/>
      <c r="AB36" s="60"/>
      <c r="AC36" s="60"/>
      <c r="AD36" s="60"/>
      <c r="AE36" s="60"/>
      <c r="AF36" s="60"/>
      <c r="AG36" s="60"/>
      <c r="AH36" s="60"/>
      <c r="AI36" s="60"/>
      <c r="AJ36" s="60"/>
      <c r="AK36" s="60"/>
      <c r="AL36" s="60"/>
      <c r="AM36" s="60"/>
      <c r="AN36" s="60"/>
      <c r="AO36" s="62"/>
      <c r="AP36" s="61"/>
      <c r="AQ36" s="61"/>
      <c r="AR36" s="60"/>
      <c r="AS36" s="60"/>
      <c r="AT36" s="60"/>
      <c r="AU36" s="60"/>
      <c r="AV36" s="60"/>
      <c r="AW36" s="60"/>
      <c r="AX36" s="61"/>
      <c r="AY36" s="61"/>
      <c r="AZ36" s="60"/>
      <c r="BA36" s="60"/>
      <c r="BB36" s="60"/>
      <c r="BC36" s="61"/>
      <c r="BD36" s="60"/>
      <c r="BE36" s="61"/>
      <c r="BF36" s="61"/>
      <c r="BG36" s="61"/>
      <c r="BH36" s="60"/>
      <c r="BI36" s="60"/>
      <c r="BJ36" s="60"/>
      <c r="BK36" s="60"/>
      <c r="BL36" s="60"/>
      <c r="BM36" s="60"/>
      <c r="BN36" s="60"/>
      <c r="BO36" s="60"/>
      <c r="BP36" s="60"/>
      <c r="BQ36" s="60"/>
      <c r="BR36" s="60"/>
      <c r="BS36" s="60"/>
      <c r="BT36" s="60"/>
      <c r="BU36" s="60"/>
      <c r="BV36" s="60"/>
      <c r="BW36" s="60"/>
      <c r="BX36" s="60"/>
      <c r="BY36" s="60"/>
      <c r="BZ36" s="60"/>
      <c r="CA36" s="60"/>
      <c r="CB36" s="63"/>
      <c r="CC36" s="60"/>
      <c r="CD36" s="60"/>
      <c r="CE36" s="60"/>
      <c r="CF36" s="60"/>
      <c r="CG36" s="61"/>
      <c r="CH36" s="61"/>
      <c r="CI36" s="60"/>
      <c r="CJ36" s="60"/>
      <c r="CK36" s="60"/>
      <c r="CL36" s="60"/>
      <c r="CM36" s="60"/>
      <c r="CN36" s="60"/>
      <c r="CO36" s="61">
        <v>1.0</v>
      </c>
      <c r="CP36" s="61">
        <v>1.0</v>
      </c>
      <c r="CQ36" s="60"/>
      <c r="CR36" s="60"/>
      <c r="CS36" s="60"/>
      <c r="CT36" s="60"/>
      <c r="CU36" s="60"/>
      <c r="CV36" s="60"/>
      <c r="CW36" s="60"/>
      <c r="CX36" s="60"/>
      <c r="CY36" s="60"/>
      <c r="CZ36" s="60"/>
      <c r="DA36" s="60"/>
      <c r="DB36" s="61"/>
      <c r="DC36" s="60"/>
      <c r="DD36" s="60"/>
      <c r="DE36" s="61"/>
      <c r="DF36" s="60"/>
      <c r="DG36" s="60"/>
      <c r="DH36" s="60"/>
      <c r="DI36" s="60"/>
      <c r="DJ36" s="60"/>
      <c r="DK36" s="60"/>
      <c r="DL36" s="60"/>
      <c r="DM36" s="60"/>
      <c r="DN36" s="60"/>
      <c r="DO36" s="60"/>
      <c r="DP36" s="60"/>
      <c r="DQ36" s="60"/>
      <c r="DR36" s="60"/>
      <c r="DS36" s="64"/>
      <c r="DT36" s="48">
        <f t="shared" si="1"/>
        <v>3</v>
      </c>
      <c r="DU36" s="48">
        <f t="shared" si="2"/>
        <v>4</v>
      </c>
      <c r="DV36" s="64"/>
    </row>
    <row r="37">
      <c r="A37" s="58" t="s">
        <v>175</v>
      </c>
      <c r="B37" s="43"/>
      <c r="C37" s="42" t="s">
        <v>177</v>
      </c>
      <c r="D37" s="49"/>
      <c r="E37" s="45"/>
      <c r="F37" s="45"/>
      <c r="G37" s="46"/>
      <c r="H37" s="46"/>
      <c r="I37" s="46"/>
      <c r="J37" s="46"/>
      <c r="K37" s="46"/>
      <c r="L37" s="46"/>
      <c r="M37" s="45">
        <v>2.0</v>
      </c>
      <c r="N37" s="45">
        <v>1.0</v>
      </c>
      <c r="O37" s="45">
        <v>1.0</v>
      </c>
      <c r="P37" s="46"/>
      <c r="Q37" s="46"/>
      <c r="R37" s="46"/>
      <c r="S37" s="46"/>
      <c r="T37" s="45"/>
      <c r="U37" s="45"/>
      <c r="V37" s="46"/>
      <c r="W37" s="46"/>
      <c r="X37" s="45"/>
      <c r="Y37" s="46"/>
      <c r="Z37" s="46"/>
      <c r="AA37" s="46"/>
      <c r="AB37" s="46"/>
      <c r="AC37" s="45"/>
      <c r="AD37" s="45">
        <v>2.0</v>
      </c>
      <c r="AE37" s="46"/>
      <c r="AF37" s="46"/>
      <c r="AG37" s="46"/>
      <c r="AH37" s="45">
        <v>2.0</v>
      </c>
      <c r="AI37" s="46"/>
      <c r="AJ37" s="46"/>
      <c r="AK37" s="46"/>
      <c r="AL37" s="46"/>
      <c r="AM37" s="46"/>
      <c r="AN37" s="46"/>
      <c r="AO37" s="44">
        <v>1.0</v>
      </c>
      <c r="AP37" s="45">
        <v>1.0</v>
      </c>
      <c r="AQ37" s="45">
        <v>1.0</v>
      </c>
      <c r="AR37" s="45">
        <v>1.0</v>
      </c>
      <c r="AS37" s="46"/>
      <c r="AT37" s="45">
        <v>1.0</v>
      </c>
      <c r="AU37" s="46"/>
      <c r="AV37" s="45">
        <v>1.0</v>
      </c>
      <c r="AW37" s="46"/>
      <c r="AX37" s="45"/>
      <c r="AY37" s="45">
        <v>2.0</v>
      </c>
      <c r="AZ37" s="46"/>
      <c r="BA37" s="46"/>
      <c r="BB37" s="46"/>
      <c r="BC37" s="45"/>
      <c r="BD37" s="46"/>
      <c r="BE37" s="45"/>
      <c r="BF37" s="45"/>
      <c r="BG37" s="45"/>
      <c r="BH37" s="46"/>
      <c r="BI37" s="46"/>
      <c r="BJ37" s="46"/>
      <c r="BK37" s="46"/>
      <c r="BL37" s="46"/>
      <c r="BM37" s="46"/>
      <c r="BN37" s="46"/>
      <c r="BO37" s="46"/>
      <c r="BP37" s="45"/>
      <c r="BQ37" s="46"/>
      <c r="BR37" s="46"/>
      <c r="BS37" s="46"/>
      <c r="BT37" s="46"/>
      <c r="BU37" s="46"/>
      <c r="BV37" s="46"/>
      <c r="BW37" s="46"/>
      <c r="BX37" s="46"/>
      <c r="BY37" s="46"/>
      <c r="BZ37" s="46"/>
      <c r="CA37" s="46"/>
      <c r="CB37" s="47"/>
      <c r="CC37" s="46"/>
      <c r="CD37" s="46"/>
      <c r="CE37" s="46"/>
      <c r="CF37" s="46"/>
      <c r="CG37" s="45"/>
      <c r="CH37" s="45"/>
      <c r="CI37" s="46"/>
      <c r="CJ37" s="46"/>
      <c r="CK37" s="46"/>
      <c r="CL37" s="46"/>
      <c r="CM37" s="46"/>
      <c r="CN37" s="46"/>
      <c r="CO37" s="45"/>
      <c r="CP37" s="46"/>
      <c r="CQ37" s="46"/>
      <c r="CR37" s="46"/>
      <c r="CS37" s="46"/>
      <c r="CT37" s="46"/>
      <c r="CU37" s="46"/>
      <c r="CV37" s="46"/>
      <c r="CW37" s="46"/>
      <c r="CX37" s="46"/>
      <c r="CY37" s="46"/>
      <c r="CZ37" s="46"/>
      <c r="DA37" s="45">
        <v>2.0</v>
      </c>
      <c r="DB37" s="45"/>
      <c r="DC37" s="46"/>
      <c r="DD37" s="46"/>
      <c r="DE37" s="45"/>
      <c r="DF37" s="46"/>
      <c r="DG37" s="46"/>
      <c r="DH37" s="46"/>
      <c r="DI37" s="46"/>
      <c r="DJ37" s="46"/>
      <c r="DK37" s="45">
        <v>2.0</v>
      </c>
      <c r="DL37" s="46"/>
      <c r="DM37" s="46"/>
      <c r="DN37" s="46"/>
      <c r="DO37" s="46"/>
      <c r="DP37" s="46"/>
      <c r="DQ37" s="46"/>
      <c r="DR37" s="46"/>
      <c r="DS37" s="16"/>
      <c r="DT37" s="48">
        <f t="shared" si="1"/>
        <v>14</v>
      </c>
      <c r="DU37" s="48">
        <f t="shared" si="2"/>
        <v>20</v>
      </c>
      <c r="DV37" s="16"/>
    </row>
    <row r="38">
      <c r="A38" s="58" t="s">
        <v>175</v>
      </c>
      <c r="B38" s="43"/>
      <c r="C38" s="42" t="s">
        <v>178</v>
      </c>
      <c r="D38" s="49"/>
      <c r="E38" s="46"/>
      <c r="F38" s="45"/>
      <c r="G38" s="46"/>
      <c r="H38" s="46"/>
      <c r="I38" s="46"/>
      <c r="J38" s="46"/>
      <c r="K38" s="46"/>
      <c r="L38" s="46"/>
      <c r="M38" s="46"/>
      <c r="N38" s="46"/>
      <c r="O38" s="46"/>
      <c r="P38" s="46"/>
      <c r="Q38" s="46"/>
      <c r="R38" s="46"/>
      <c r="S38" s="46"/>
      <c r="T38" s="45"/>
      <c r="U38" s="45"/>
      <c r="V38" s="46"/>
      <c r="W38" s="46"/>
      <c r="X38" s="45"/>
      <c r="Y38" s="46"/>
      <c r="Z38" s="46"/>
      <c r="AA38" s="46"/>
      <c r="AB38" s="46"/>
      <c r="AC38" s="46"/>
      <c r="AD38" s="46"/>
      <c r="AE38" s="46"/>
      <c r="AF38" s="46"/>
      <c r="AG38" s="46"/>
      <c r="AH38" s="46"/>
      <c r="AI38" s="46"/>
      <c r="AJ38" s="46"/>
      <c r="AK38" s="46"/>
      <c r="AL38" s="46"/>
      <c r="AM38" s="46"/>
      <c r="AN38" s="46"/>
      <c r="AO38" s="49"/>
      <c r="AP38" s="45"/>
      <c r="AQ38" s="46"/>
      <c r="AR38" s="46"/>
      <c r="AS38" s="46"/>
      <c r="AT38" s="46"/>
      <c r="AU38" s="46"/>
      <c r="AV38" s="46"/>
      <c r="AW38" s="46"/>
      <c r="AX38" s="45"/>
      <c r="AY38" s="45"/>
      <c r="AZ38" s="46"/>
      <c r="BA38" s="46"/>
      <c r="BB38" s="46"/>
      <c r="BC38" s="45"/>
      <c r="BD38" s="46"/>
      <c r="BE38" s="45"/>
      <c r="BF38" s="45"/>
      <c r="BG38" s="45"/>
      <c r="BH38" s="46"/>
      <c r="BI38" s="46"/>
      <c r="BJ38" s="46"/>
      <c r="BK38" s="46"/>
      <c r="BL38" s="46"/>
      <c r="BM38" s="46"/>
      <c r="BN38" s="46"/>
      <c r="BO38" s="46"/>
      <c r="BP38" s="46"/>
      <c r="BQ38" s="46"/>
      <c r="BR38" s="46"/>
      <c r="BS38" s="46"/>
      <c r="BT38" s="46"/>
      <c r="BU38" s="46"/>
      <c r="BV38" s="46"/>
      <c r="BW38" s="46"/>
      <c r="BX38" s="46"/>
      <c r="BY38" s="46"/>
      <c r="BZ38" s="46"/>
      <c r="CA38" s="46"/>
      <c r="CB38" s="47"/>
      <c r="CC38" s="46"/>
      <c r="CD38" s="46"/>
      <c r="CE38" s="46"/>
      <c r="CF38" s="46"/>
      <c r="CG38" s="45"/>
      <c r="CH38" s="45"/>
      <c r="CI38" s="46"/>
      <c r="CJ38" s="46"/>
      <c r="CK38" s="46"/>
      <c r="CL38" s="46"/>
      <c r="CM38" s="46"/>
      <c r="CN38" s="46"/>
      <c r="CO38" s="45"/>
      <c r="CP38" s="46"/>
      <c r="CQ38" s="46"/>
      <c r="CR38" s="46"/>
      <c r="CS38" s="46"/>
      <c r="CT38" s="46"/>
      <c r="CU38" s="46"/>
      <c r="CV38" s="46"/>
      <c r="CW38" s="46"/>
      <c r="CX38" s="46"/>
      <c r="CY38" s="46"/>
      <c r="CZ38" s="46"/>
      <c r="DA38" s="46"/>
      <c r="DB38" s="45"/>
      <c r="DC38" s="46"/>
      <c r="DD38" s="46"/>
      <c r="DE38" s="45"/>
      <c r="DF38" s="46"/>
      <c r="DG38" s="46"/>
      <c r="DH38" s="46"/>
      <c r="DI38" s="46"/>
      <c r="DJ38" s="46"/>
      <c r="DK38" s="46"/>
      <c r="DL38" s="46"/>
      <c r="DM38" s="46"/>
      <c r="DN38" s="46"/>
      <c r="DO38" s="46"/>
      <c r="DP38" s="46"/>
      <c r="DQ38" s="46"/>
      <c r="DR38" s="46"/>
      <c r="DS38" s="16"/>
      <c r="DT38" s="48">
        <f t="shared" si="1"/>
        <v>0</v>
      </c>
      <c r="DU38" s="48">
        <f t="shared" si="2"/>
        <v>0</v>
      </c>
      <c r="DV38" s="16"/>
    </row>
    <row r="39">
      <c r="A39" s="58" t="s">
        <v>175</v>
      </c>
      <c r="B39" s="43"/>
      <c r="C39" s="42" t="s">
        <v>179</v>
      </c>
      <c r="D39" s="49"/>
      <c r="E39" s="46"/>
      <c r="F39" s="45"/>
      <c r="G39" s="46"/>
      <c r="H39" s="46"/>
      <c r="I39" s="46"/>
      <c r="J39" s="46"/>
      <c r="K39" s="46"/>
      <c r="L39" s="46"/>
      <c r="M39" s="46"/>
      <c r="N39" s="46"/>
      <c r="O39" s="46"/>
      <c r="P39" s="46"/>
      <c r="Q39" s="46"/>
      <c r="R39" s="46"/>
      <c r="S39" s="46"/>
      <c r="T39" s="45"/>
      <c r="U39" s="45"/>
      <c r="V39" s="46"/>
      <c r="W39" s="46"/>
      <c r="X39" s="45"/>
      <c r="Y39" s="46"/>
      <c r="Z39" s="46"/>
      <c r="AA39" s="46"/>
      <c r="AB39" s="46"/>
      <c r="AC39" s="46"/>
      <c r="AD39" s="46"/>
      <c r="AE39" s="46"/>
      <c r="AF39" s="46"/>
      <c r="AG39" s="46"/>
      <c r="AH39" s="46"/>
      <c r="AI39" s="45"/>
      <c r="AJ39" s="46"/>
      <c r="AK39" s="46"/>
      <c r="AL39" s="46"/>
      <c r="AM39" s="46"/>
      <c r="AN39" s="46"/>
      <c r="AO39" s="49"/>
      <c r="AP39" s="46"/>
      <c r="AQ39" s="46"/>
      <c r="AR39" s="46"/>
      <c r="AS39" s="46"/>
      <c r="AT39" s="46"/>
      <c r="AU39" s="46"/>
      <c r="AV39" s="46"/>
      <c r="AW39" s="46"/>
      <c r="AX39" s="45"/>
      <c r="AY39" s="45"/>
      <c r="AZ39" s="46"/>
      <c r="BA39" s="46"/>
      <c r="BB39" s="46"/>
      <c r="BC39" s="45"/>
      <c r="BD39" s="46"/>
      <c r="BE39" s="45"/>
      <c r="BF39" s="45"/>
      <c r="BG39" s="45"/>
      <c r="BH39" s="46"/>
      <c r="BI39" s="46"/>
      <c r="BJ39" s="46"/>
      <c r="BK39" s="46"/>
      <c r="BL39" s="46"/>
      <c r="BM39" s="46"/>
      <c r="BN39" s="46"/>
      <c r="BO39" s="46"/>
      <c r="BP39" s="46"/>
      <c r="BQ39" s="46"/>
      <c r="BR39" s="46"/>
      <c r="BS39" s="46"/>
      <c r="BT39" s="46"/>
      <c r="BU39" s="46"/>
      <c r="BV39" s="46"/>
      <c r="BW39" s="46"/>
      <c r="BX39" s="46"/>
      <c r="BY39" s="46"/>
      <c r="BZ39" s="46"/>
      <c r="CA39" s="46"/>
      <c r="CB39" s="47"/>
      <c r="CC39" s="45">
        <v>1.0</v>
      </c>
      <c r="CD39" s="46"/>
      <c r="CE39" s="46"/>
      <c r="CF39" s="46"/>
      <c r="CG39" s="45"/>
      <c r="CH39" s="45"/>
      <c r="CI39" s="46"/>
      <c r="CJ39" s="46"/>
      <c r="CK39" s="46"/>
      <c r="CL39" s="46"/>
      <c r="CM39" s="46"/>
      <c r="CN39" s="46"/>
      <c r="CO39" s="45"/>
      <c r="CP39" s="46"/>
      <c r="CQ39" s="46"/>
      <c r="CR39" s="46"/>
      <c r="CS39" s="46"/>
      <c r="CT39" s="46"/>
      <c r="CU39" s="46"/>
      <c r="CV39" s="46"/>
      <c r="CW39" s="46"/>
      <c r="CX39" s="46"/>
      <c r="CY39" s="46"/>
      <c r="CZ39" s="46"/>
      <c r="DA39" s="46"/>
      <c r="DB39" s="45"/>
      <c r="DC39" s="46"/>
      <c r="DD39" s="46"/>
      <c r="DE39" s="45"/>
      <c r="DF39" s="46"/>
      <c r="DG39" s="46"/>
      <c r="DH39" s="46"/>
      <c r="DI39" s="46"/>
      <c r="DJ39" s="46"/>
      <c r="DK39" s="46"/>
      <c r="DL39" s="46"/>
      <c r="DM39" s="46"/>
      <c r="DN39" s="46"/>
      <c r="DO39" s="46"/>
      <c r="DP39" s="46"/>
      <c r="DQ39" s="46"/>
      <c r="DR39" s="46"/>
      <c r="DS39" s="16"/>
      <c r="DT39" s="48">
        <f t="shared" si="1"/>
        <v>1</v>
      </c>
      <c r="DU39" s="48">
        <f t="shared" si="2"/>
        <v>1</v>
      </c>
      <c r="DV39" s="16"/>
    </row>
    <row r="40">
      <c r="A40" s="58" t="s">
        <v>175</v>
      </c>
      <c r="B40" s="43"/>
      <c r="C40" s="42" t="s">
        <v>180</v>
      </c>
      <c r="D40" s="49"/>
      <c r="E40" s="46"/>
      <c r="F40" s="45"/>
      <c r="G40" s="46"/>
      <c r="H40" s="46"/>
      <c r="I40" s="46"/>
      <c r="J40" s="46"/>
      <c r="K40" s="46"/>
      <c r="L40" s="46"/>
      <c r="M40" s="46"/>
      <c r="N40" s="46"/>
      <c r="O40" s="46"/>
      <c r="P40" s="46"/>
      <c r="Q40" s="46"/>
      <c r="R40" s="46"/>
      <c r="S40" s="46"/>
      <c r="T40" s="45"/>
      <c r="U40" s="45"/>
      <c r="V40" s="46"/>
      <c r="W40" s="46"/>
      <c r="X40" s="45"/>
      <c r="Y40" s="46"/>
      <c r="Z40" s="46"/>
      <c r="AA40" s="46"/>
      <c r="AB40" s="46"/>
      <c r="AC40" s="46"/>
      <c r="AD40" s="46"/>
      <c r="AE40" s="46"/>
      <c r="AF40" s="46"/>
      <c r="AG40" s="46"/>
      <c r="AH40" s="46"/>
      <c r="AI40" s="46"/>
      <c r="AJ40" s="46"/>
      <c r="AK40" s="46"/>
      <c r="AL40" s="46"/>
      <c r="AM40" s="46"/>
      <c r="AN40" s="46"/>
      <c r="AO40" s="49"/>
      <c r="AP40" s="46"/>
      <c r="AQ40" s="46"/>
      <c r="AR40" s="46"/>
      <c r="AS40" s="46"/>
      <c r="AT40" s="46"/>
      <c r="AU40" s="46"/>
      <c r="AV40" s="46"/>
      <c r="AW40" s="46"/>
      <c r="AX40" s="45"/>
      <c r="AY40" s="45"/>
      <c r="AZ40" s="46"/>
      <c r="BA40" s="46"/>
      <c r="BB40" s="46"/>
      <c r="BC40" s="45"/>
      <c r="BD40" s="46"/>
      <c r="BE40" s="45"/>
      <c r="BF40" s="45"/>
      <c r="BG40" s="45"/>
      <c r="BH40" s="46"/>
      <c r="BI40" s="46"/>
      <c r="BJ40" s="46"/>
      <c r="BK40" s="46"/>
      <c r="BL40" s="46"/>
      <c r="BM40" s="46"/>
      <c r="BN40" s="46"/>
      <c r="BO40" s="46"/>
      <c r="BP40" s="46"/>
      <c r="BQ40" s="46"/>
      <c r="BR40" s="46"/>
      <c r="BS40" s="46"/>
      <c r="BT40" s="46"/>
      <c r="BU40" s="46"/>
      <c r="BV40" s="46"/>
      <c r="BW40" s="46"/>
      <c r="BX40" s="46"/>
      <c r="BY40" s="46"/>
      <c r="BZ40" s="46"/>
      <c r="CA40" s="46"/>
      <c r="CB40" s="47"/>
      <c r="CC40" s="46"/>
      <c r="CD40" s="46"/>
      <c r="CE40" s="46"/>
      <c r="CF40" s="46"/>
      <c r="CG40" s="45"/>
      <c r="CH40" s="45"/>
      <c r="CI40" s="46"/>
      <c r="CJ40" s="46"/>
      <c r="CK40" s="46"/>
      <c r="CL40" s="46"/>
      <c r="CM40" s="46"/>
      <c r="CN40" s="46"/>
      <c r="CO40" s="45"/>
      <c r="CP40" s="46"/>
      <c r="CQ40" s="46"/>
      <c r="CR40" s="46"/>
      <c r="CS40" s="46"/>
      <c r="CT40" s="46"/>
      <c r="CU40" s="46"/>
      <c r="CV40" s="46"/>
      <c r="CW40" s="46"/>
      <c r="CX40" s="46"/>
      <c r="CY40" s="46"/>
      <c r="CZ40" s="46"/>
      <c r="DA40" s="46"/>
      <c r="DB40" s="45"/>
      <c r="DC40" s="46"/>
      <c r="DD40" s="46"/>
      <c r="DE40" s="45"/>
      <c r="DF40" s="46"/>
      <c r="DG40" s="46"/>
      <c r="DH40" s="46"/>
      <c r="DI40" s="46"/>
      <c r="DJ40" s="46"/>
      <c r="DK40" s="46"/>
      <c r="DL40" s="46"/>
      <c r="DM40" s="46"/>
      <c r="DN40" s="46"/>
      <c r="DO40" s="46"/>
      <c r="DP40" s="46"/>
      <c r="DQ40" s="46"/>
      <c r="DR40" s="46"/>
      <c r="DS40" s="16"/>
      <c r="DT40" s="48">
        <f t="shared" si="1"/>
        <v>0</v>
      </c>
      <c r="DU40" s="48">
        <f t="shared" si="2"/>
        <v>0</v>
      </c>
      <c r="DV40" s="16"/>
    </row>
    <row r="41">
      <c r="A41" s="58" t="s">
        <v>175</v>
      </c>
      <c r="B41" s="43"/>
      <c r="C41" s="42" t="s">
        <v>181</v>
      </c>
      <c r="D41" s="49"/>
      <c r="E41" s="46"/>
      <c r="F41" s="45"/>
      <c r="G41" s="46"/>
      <c r="H41" s="46"/>
      <c r="I41" s="46"/>
      <c r="J41" s="46"/>
      <c r="K41" s="46"/>
      <c r="L41" s="46"/>
      <c r="M41" s="46"/>
      <c r="N41" s="46"/>
      <c r="O41" s="46"/>
      <c r="P41" s="46"/>
      <c r="Q41" s="46"/>
      <c r="R41" s="46"/>
      <c r="S41" s="46"/>
      <c r="T41" s="45"/>
      <c r="U41" s="45"/>
      <c r="V41" s="46"/>
      <c r="W41" s="46"/>
      <c r="X41" s="45"/>
      <c r="Y41" s="46"/>
      <c r="Z41" s="46"/>
      <c r="AA41" s="46"/>
      <c r="AB41" s="46"/>
      <c r="AC41" s="46"/>
      <c r="AD41" s="46"/>
      <c r="AE41" s="46"/>
      <c r="AF41" s="46"/>
      <c r="AG41" s="46"/>
      <c r="AH41" s="46"/>
      <c r="AI41" s="46"/>
      <c r="AJ41" s="46"/>
      <c r="AK41" s="46"/>
      <c r="AL41" s="46"/>
      <c r="AM41" s="46"/>
      <c r="AN41" s="46"/>
      <c r="AO41" s="49"/>
      <c r="AP41" s="46"/>
      <c r="AQ41" s="46"/>
      <c r="AR41" s="46"/>
      <c r="AS41" s="46"/>
      <c r="AT41" s="46"/>
      <c r="AU41" s="46"/>
      <c r="AV41" s="46"/>
      <c r="AW41" s="46"/>
      <c r="AX41" s="45"/>
      <c r="AY41" s="45"/>
      <c r="AZ41" s="46"/>
      <c r="BA41" s="46"/>
      <c r="BB41" s="46"/>
      <c r="BC41" s="45"/>
      <c r="BD41" s="46"/>
      <c r="BE41" s="45"/>
      <c r="BF41" s="45"/>
      <c r="BG41" s="45"/>
      <c r="BH41" s="46"/>
      <c r="BI41" s="46"/>
      <c r="BJ41" s="46"/>
      <c r="BK41" s="46"/>
      <c r="BL41" s="46"/>
      <c r="BM41" s="46"/>
      <c r="BN41" s="46"/>
      <c r="BO41" s="46"/>
      <c r="BP41" s="46"/>
      <c r="BQ41" s="46"/>
      <c r="BR41" s="46"/>
      <c r="BS41" s="46"/>
      <c r="BT41" s="46"/>
      <c r="BU41" s="46"/>
      <c r="BV41" s="46"/>
      <c r="BW41" s="46"/>
      <c r="BX41" s="46"/>
      <c r="BY41" s="46"/>
      <c r="BZ41" s="46"/>
      <c r="CA41" s="46"/>
      <c r="CB41" s="47"/>
      <c r="CC41" s="46"/>
      <c r="CD41" s="46"/>
      <c r="CE41" s="46"/>
      <c r="CF41" s="46"/>
      <c r="CG41" s="45"/>
      <c r="CH41" s="45"/>
      <c r="CI41" s="46"/>
      <c r="CJ41" s="46"/>
      <c r="CK41" s="46"/>
      <c r="CL41" s="46"/>
      <c r="CM41" s="46"/>
      <c r="CN41" s="46"/>
      <c r="CO41" s="45"/>
      <c r="CP41" s="46"/>
      <c r="CQ41" s="46"/>
      <c r="CR41" s="46"/>
      <c r="CS41" s="46"/>
      <c r="CT41" s="46"/>
      <c r="CU41" s="46"/>
      <c r="CV41" s="46"/>
      <c r="CW41" s="46"/>
      <c r="CX41" s="46"/>
      <c r="CY41" s="46"/>
      <c r="CZ41" s="46"/>
      <c r="DA41" s="46"/>
      <c r="DB41" s="45"/>
      <c r="DC41" s="46"/>
      <c r="DD41" s="46"/>
      <c r="DE41" s="45"/>
      <c r="DF41" s="46"/>
      <c r="DG41" s="46"/>
      <c r="DH41" s="46"/>
      <c r="DI41" s="46"/>
      <c r="DJ41" s="46"/>
      <c r="DK41" s="46"/>
      <c r="DL41" s="46"/>
      <c r="DM41" s="46"/>
      <c r="DN41" s="46"/>
      <c r="DO41" s="46"/>
      <c r="DP41" s="46"/>
      <c r="DQ41" s="46"/>
      <c r="DR41" s="46"/>
      <c r="DS41" s="16"/>
      <c r="DT41" s="48">
        <f t="shared" si="1"/>
        <v>0</v>
      </c>
      <c r="DU41" s="48">
        <f t="shared" si="2"/>
        <v>0</v>
      </c>
      <c r="DV41" s="16"/>
    </row>
    <row r="42">
      <c r="A42" s="58" t="s">
        <v>175</v>
      </c>
      <c r="B42" s="43"/>
      <c r="C42" s="42" t="s">
        <v>182</v>
      </c>
      <c r="D42" s="49"/>
      <c r="E42" s="46"/>
      <c r="F42" s="45"/>
      <c r="G42" s="46"/>
      <c r="H42" s="46"/>
      <c r="I42" s="46"/>
      <c r="J42" s="46"/>
      <c r="K42" s="46"/>
      <c r="L42" s="46"/>
      <c r="M42" s="46"/>
      <c r="N42" s="46"/>
      <c r="O42" s="46"/>
      <c r="P42" s="46"/>
      <c r="Q42" s="46"/>
      <c r="R42" s="46"/>
      <c r="S42" s="46"/>
      <c r="T42" s="45"/>
      <c r="U42" s="45"/>
      <c r="V42" s="46"/>
      <c r="W42" s="46"/>
      <c r="X42" s="45"/>
      <c r="Y42" s="46"/>
      <c r="Z42" s="46"/>
      <c r="AA42" s="46"/>
      <c r="AB42" s="46"/>
      <c r="AC42" s="46"/>
      <c r="AD42" s="46"/>
      <c r="AE42" s="46"/>
      <c r="AF42" s="46"/>
      <c r="AG42" s="46"/>
      <c r="AH42" s="46"/>
      <c r="AI42" s="46"/>
      <c r="AJ42" s="46"/>
      <c r="AK42" s="46"/>
      <c r="AL42" s="46"/>
      <c r="AM42" s="46"/>
      <c r="AN42" s="46"/>
      <c r="AO42" s="49"/>
      <c r="AP42" s="46"/>
      <c r="AQ42" s="46"/>
      <c r="AR42" s="46"/>
      <c r="AS42" s="46"/>
      <c r="AT42" s="46"/>
      <c r="AU42" s="46"/>
      <c r="AV42" s="46"/>
      <c r="AW42" s="46"/>
      <c r="AX42" s="45"/>
      <c r="AY42" s="45"/>
      <c r="AZ42" s="46"/>
      <c r="BA42" s="46"/>
      <c r="BB42" s="46"/>
      <c r="BC42" s="45"/>
      <c r="BD42" s="46"/>
      <c r="BE42" s="45"/>
      <c r="BF42" s="45"/>
      <c r="BG42" s="45"/>
      <c r="BH42" s="46"/>
      <c r="BI42" s="46"/>
      <c r="BJ42" s="46"/>
      <c r="BK42" s="46"/>
      <c r="BL42" s="46"/>
      <c r="BM42" s="46"/>
      <c r="BN42" s="46"/>
      <c r="BO42" s="46"/>
      <c r="BP42" s="46"/>
      <c r="BQ42" s="46"/>
      <c r="BR42" s="46"/>
      <c r="BS42" s="46"/>
      <c r="BT42" s="46"/>
      <c r="BU42" s="46"/>
      <c r="BV42" s="46"/>
      <c r="BW42" s="46"/>
      <c r="BX42" s="46"/>
      <c r="BY42" s="46"/>
      <c r="BZ42" s="46"/>
      <c r="CA42" s="46"/>
      <c r="CB42" s="47"/>
      <c r="CC42" s="46"/>
      <c r="CD42" s="46"/>
      <c r="CE42" s="46"/>
      <c r="CF42" s="46"/>
      <c r="CG42" s="45"/>
      <c r="CH42" s="45"/>
      <c r="CI42" s="46"/>
      <c r="CJ42" s="46"/>
      <c r="CK42" s="46"/>
      <c r="CL42" s="46"/>
      <c r="CM42" s="46"/>
      <c r="CN42" s="46"/>
      <c r="CO42" s="45"/>
      <c r="CP42" s="46"/>
      <c r="CQ42" s="46"/>
      <c r="CR42" s="46"/>
      <c r="CS42" s="46"/>
      <c r="CT42" s="46"/>
      <c r="CU42" s="46"/>
      <c r="CV42" s="46"/>
      <c r="CW42" s="46"/>
      <c r="CX42" s="46"/>
      <c r="CY42" s="46"/>
      <c r="CZ42" s="46"/>
      <c r="DA42" s="46"/>
      <c r="DB42" s="45"/>
      <c r="DC42" s="46"/>
      <c r="DD42" s="46"/>
      <c r="DE42" s="45"/>
      <c r="DF42" s="46"/>
      <c r="DG42" s="46"/>
      <c r="DH42" s="46"/>
      <c r="DI42" s="46"/>
      <c r="DJ42" s="46"/>
      <c r="DK42" s="46"/>
      <c r="DL42" s="46"/>
      <c r="DM42" s="46"/>
      <c r="DN42" s="46"/>
      <c r="DO42" s="46"/>
      <c r="DP42" s="46"/>
      <c r="DQ42" s="46"/>
      <c r="DR42" s="46"/>
      <c r="DS42" s="16"/>
      <c r="DT42" s="48">
        <f t="shared" si="1"/>
        <v>0</v>
      </c>
      <c r="DU42" s="48">
        <f t="shared" si="2"/>
        <v>0</v>
      </c>
      <c r="DV42" s="16"/>
    </row>
    <row r="43">
      <c r="A43" s="58" t="s">
        <v>175</v>
      </c>
      <c r="B43" s="43"/>
      <c r="C43" s="42" t="s">
        <v>183</v>
      </c>
      <c r="D43" s="49"/>
      <c r="E43" s="46"/>
      <c r="F43" s="45"/>
      <c r="G43" s="46"/>
      <c r="H43" s="46"/>
      <c r="I43" s="45">
        <v>3.0</v>
      </c>
      <c r="J43" s="46"/>
      <c r="K43" s="46"/>
      <c r="L43" s="46"/>
      <c r="M43" s="46"/>
      <c r="N43" s="46"/>
      <c r="O43" s="46"/>
      <c r="P43" s="46"/>
      <c r="Q43" s="46"/>
      <c r="R43" s="46"/>
      <c r="S43" s="46"/>
      <c r="T43" s="45"/>
      <c r="U43" s="45"/>
      <c r="V43" s="46"/>
      <c r="W43" s="46"/>
      <c r="X43" s="45"/>
      <c r="Y43" s="46"/>
      <c r="Z43" s="46"/>
      <c r="AA43" s="46"/>
      <c r="AB43" s="45">
        <v>4.0</v>
      </c>
      <c r="AC43" s="46"/>
      <c r="AD43" s="46"/>
      <c r="AE43" s="46"/>
      <c r="AF43" s="46"/>
      <c r="AG43" s="46"/>
      <c r="AH43" s="46"/>
      <c r="AI43" s="46"/>
      <c r="AJ43" s="46"/>
      <c r="AK43" s="46"/>
      <c r="AL43" s="46"/>
      <c r="AM43" s="46"/>
      <c r="AN43" s="46"/>
      <c r="AO43" s="49"/>
      <c r="AP43" s="46"/>
      <c r="AQ43" s="46"/>
      <c r="AR43" s="46"/>
      <c r="AS43" s="46"/>
      <c r="AT43" s="46"/>
      <c r="AU43" s="46"/>
      <c r="AV43" s="46"/>
      <c r="AW43" s="46"/>
      <c r="AX43" s="45"/>
      <c r="AY43" s="45"/>
      <c r="AZ43" s="46"/>
      <c r="BA43" s="46"/>
      <c r="BB43" s="46"/>
      <c r="BC43" s="45"/>
      <c r="BD43" s="46"/>
      <c r="BE43" s="45"/>
      <c r="BF43" s="45"/>
      <c r="BG43" s="45"/>
      <c r="BH43" s="46"/>
      <c r="BI43" s="46"/>
      <c r="BJ43" s="46"/>
      <c r="BK43" s="45">
        <v>3.0</v>
      </c>
      <c r="BL43" s="46"/>
      <c r="BM43" s="46"/>
      <c r="BN43" s="46"/>
      <c r="BO43" s="46"/>
      <c r="BP43" s="46"/>
      <c r="BQ43" s="45"/>
      <c r="BR43" s="46"/>
      <c r="BS43" s="46"/>
      <c r="BT43" s="46"/>
      <c r="BU43" s="46"/>
      <c r="BV43" s="46"/>
      <c r="BW43" s="46"/>
      <c r="BX43" s="46"/>
      <c r="BY43" s="46"/>
      <c r="BZ43" s="46"/>
      <c r="CA43" s="46"/>
      <c r="CB43" s="47"/>
      <c r="CC43" s="46"/>
      <c r="CD43" s="46"/>
      <c r="CE43" s="46"/>
      <c r="CF43" s="46"/>
      <c r="CG43" s="45"/>
      <c r="CH43" s="45"/>
      <c r="CI43" s="45"/>
      <c r="CJ43" s="46"/>
      <c r="CK43" s="45">
        <v>2.0</v>
      </c>
      <c r="CL43" s="46"/>
      <c r="CM43" s="46"/>
      <c r="CN43" s="46"/>
      <c r="CO43" s="45"/>
      <c r="CP43" s="46"/>
      <c r="CQ43" s="46"/>
      <c r="CR43" s="46"/>
      <c r="CS43" s="46"/>
      <c r="CT43" s="46"/>
      <c r="CU43" s="46"/>
      <c r="CV43" s="46"/>
      <c r="CW43" s="46"/>
      <c r="CX43" s="46"/>
      <c r="CY43" s="46"/>
      <c r="CZ43" s="46"/>
      <c r="DA43" s="46"/>
      <c r="DB43" s="45"/>
      <c r="DC43" s="46"/>
      <c r="DD43" s="46"/>
      <c r="DE43" s="45"/>
      <c r="DF43" s="46"/>
      <c r="DG43" s="46"/>
      <c r="DH43" s="46"/>
      <c r="DI43" s="45">
        <v>2.0</v>
      </c>
      <c r="DJ43" s="45">
        <v>1.0</v>
      </c>
      <c r="DK43" s="45"/>
      <c r="DL43" s="46"/>
      <c r="DM43" s="46"/>
      <c r="DN43" s="46"/>
      <c r="DO43" s="46"/>
      <c r="DP43" s="46"/>
      <c r="DQ43" s="46"/>
      <c r="DR43" s="45">
        <v>3.0</v>
      </c>
      <c r="DS43" s="16"/>
      <c r="DT43" s="48">
        <f t="shared" si="1"/>
        <v>7</v>
      </c>
      <c r="DU43" s="48">
        <f t="shared" si="2"/>
        <v>18</v>
      </c>
      <c r="DV43" s="16"/>
    </row>
    <row r="44">
      <c r="A44" s="58" t="s">
        <v>175</v>
      </c>
      <c r="B44" s="43"/>
      <c r="C44" s="42" t="s">
        <v>184</v>
      </c>
      <c r="D44" s="49"/>
      <c r="E44" s="46"/>
      <c r="F44" s="45"/>
      <c r="G44" s="46"/>
      <c r="H44" s="46"/>
      <c r="I44" s="46"/>
      <c r="J44" s="46"/>
      <c r="K44" s="46"/>
      <c r="L44" s="46"/>
      <c r="M44" s="46"/>
      <c r="N44" s="46"/>
      <c r="O44" s="46"/>
      <c r="P44" s="46"/>
      <c r="Q44" s="46"/>
      <c r="R44" s="46"/>
      <c r="S44" s="46"/>
      <c r="T44" s="45"/>
      <c r="U44" s="45"/>
      <c r="V44" s="45"/>
      <c r="W44" s="46"/>
      <c r="X44" s="45"/>
      <c r="Y44" s="46"/>
      <c r="Z44" s="45">
        <v>1.0</v>
      </c>
      <c r="AA44" s="46"/>
      <c r="AB44" s="46"/>
      <c r="AC44" s="46"/>
      <c r="AD44" s="46"/>
      <c r="AE44" s="46"/>
      <c r="AF44" s="46"/>
      <c r="AG44" s="46"/>
      <c r="AH44" s="46"/>
      <c r="AI44" s="46"/>
      <c r="AJ44" s="46"/>
      <c r="AK44" s="46"/>
      <c r="AL44" s="46"/>
      <c r="AM44" s="46"/>
      <c r="AN44" s="46"/>
      <c r="AO44" s="49"/>
      <c r="AP44" s="46"/>
      <c r="AQ44" s="46"/>
      <c r="AR44" s="46"/>
      <c r="AS44" s="46"/>
      <c r="AT44" s="46"/>
      <c r="AU44" s="46"/>
      <c r="AV44" s="46"/>
      <c r="AW44" s="46"/>
      <c r="AX44" s="45"/>
      <c r="AY44" s="45"/>
      <c r="AZ44" s="46"/>
      <c r="BA44" s="46"/>
      <c r="BB44" s="46"/>
      <c r="BC44" s="45"/>
      <c r="BD44" s="46"/>
      <c r="BE44" s="45"/>
      <c r="BF44" s="45"/>
      <c r="BG44" s="45"/>
      <c r="BH44" s="46"/>
      <c r="BI44" s="46"/>
      <c r="BJ44" s="46"/>
      <c r="BK44" s="45">
        <v>1.0</v>
      </c>
      <c r="BL44" s="46"/>
      <c r="BM44" s="46"/>
      <c r="BN44" s="46"/>
      <c r="BO44" s="46"/>
      <c r="BP44" s="46"/>
      <c r="BQ44" s="45"/>
      <c r="BR44" s="46"/>
      <c r="BS44" s="46"/>
      <c r="BT44" s="46"/>
      <c r="BU44" s="46"/>
      <c r="BV44" s="46"/>
      <c r="BW44" s="46"/>
      <c r="BX44" s="46"/>
      <c r="BY44" s="46"/>
      <c r="BZ44" s="46"/>
      <c r="CA44" s="46"/>
      <c r="CB44" s="47"/>
      <c r="CC44" s="46"/>
      <c r="CD44" s="46"/>
      <c r="CE44" s="46"/>
      <c r="CF44" s="46"/>
      <c r="CG44" s="45">
        <v>1.0</v>
      </c>
      <c r="CH44" s="45"/>
      <c r="CI44" s="46"/>
      <c r="CJ44" s="46"/>
      <c r="CK44" s="46"/>
      <c r="CL44" s="46"/>
      <c r="CM44" s="46"/>
      <c r="CN44" s="46"/>
      <c r="CO44" s="45"/>
      <c r="CP44" s="46"/>
      <c r="CQ44" s="46"/>
      <c r="CR44" s="46"/>
      <c r="CS44" s="46"/>
      <c r="CT44" s="46"/>
      <c r="CU44" s="46"/>
      <c r="CV44" s="46"/>
      <c r="CW44" s="46"/>
      <c r="CX44" s="46"/>
      <c r="CY44" s="46"/>
      <c r="CZ44" s="46"/>
      <c r="DA44" s="46"/>
      <c r="DB44" s="45"/>
      <c r="DC44" s="46"/>
      <c r="DD44" s="46"/>
      <c r="DE44" s="45"/>
      <c r="DF44" s="46"/>
      <c r="DG44" s="46"/>
      <c r="DH44" s="46"/>
      <c r="DI44" s="46"/>
      <c r="DJ44" s="46"/>
      <c r="DK44" s="46"/>
      <c r="DL44" s="46"/>
      <c r="DM44" s="46"/>
      <c r="DN44" s="46"/>
      <c r="DO44" s="46"/>
      <c r="DP44" s="46"/>
      <c r="DQ44" s="46"/>
      <c r="DR44" s="45">
        <v>1.0</v>
      </c>
      <c r="DS44" s="16"/>
      <c r="DT44" s="48">
        <f t="shared" si="1"/>
        <v>4</v>
      </c>
      <c r="DU44" s="48">
        <f t="shared" si="2"/>
        <v>4</v>
      </c>
      <c r="DV44" s="16"/>
    </row>
    <row r="45">
      <c r="A45" s="58" t="s">
        <v>175</v>
      </c>
      <c r="B45" s="43"/>
      <c r="C45" s="42" t="s">
        <v>185</v>
      </c>
      <c r="D45" s="49"/>
      <c r="E45" s="46"/>
      <c r="F45" s="45"/>
      <c r="G45" s="45"/>
      <c r="H45" s="46"/>
      <c r="I45" s="46"/>
      <c r="J45" s="46"/>
      <c r="K45" s="46"/>
      <c r="L45" s="46"/>
      <c r="M45" s="46"/>
      <c r="N45" s="46"/>
      <c r="O45" s="46"/>
      <c r="P45" s="46"/>
      <c r="Q45" s="46"/>
      <c r="R45" s="46"/>
      <c r="S45" s="45"/>
      <c r="T45" s="45"/>
      <c r="U45" s="45"/>
      <c r="V45" s="46"/>
      <c r="W45" s="45"/>
      <c r="X45" s="45"/>
      <c r="Y45" s="46"/>
      <c r="Z45" s="46"/>
      <c r="AA45" s="46"/>
      <c r="AB45" s="45">
        <v>2.0</v>
      </c>
      <c r="AC45" s="46"/>
      <c r="AD45" s="46"/>
      <c r="AE45" s="46"/>
      <c r="AF45" s="46"/>
      <c r="AG45" s="46"/>
      <c r="AH45" s="46"/>
      <c r="AI45" s="46"/>
      <c r="AJ45" s="46"/>
      <c r="AK45" s="46"/>
      <c r="AL45" s="46"/>
      <c r="AM45" s="46"/>
      <c r="AN45" s="46"/>
      <c r="AO45" s="49"/>
      <c r="AP45" s="46"/>
      <c r="AQ45" s="46"/>
      <c r="AR45" s="46"/>
      <c r="AS45" s="46"/>
      <c r="AT45" s="46"/>
      <c r="AU45" s="46"/>
      <c r="AV45" s="46"/>
      <c r="AW45" s="46"/>
      <c r="AX45" s="45"/>
      <c r="AY45" s="45"/>
      <c r="AZ45" s="46"/>
      <c r="BA45" s="46"/>
      <c r="BB45" s="46"/>
      <c r="BC45" s="45"/>
      <c r="BD45" s="46"/>
      <c r="BE45" s="45"/>
      <c r="BF45" s="45"/>
      <c r="BG45" s="45"/>
      <c r="BH45" s="46"/>
      <c r="BI45" s="46"/>
      <c r="BJ45" s="46"/>
      <c r="BK45" s="46"/>
      <c r="BL45" s="46"/>
      <c r="BM45" s="46"/>
      <c r="BN45" s="46"/>
      <c r="BO45" s="46"/>
      <c r="BP45" s="46"/>
      <c r="BQ45" s="46"/>
      <c r="BR45" s="46"/>
      <c r="BS45" s="46"/>
      <c r="BT45" s="46"/>
      <c r="BU45" s="46"/>
      <c r="BV45" s="46"/>
      <c r="BW45" s="46"/>
      <c r="BX45" s="46"/>
      <c r="BY45" s="46"/>
      <c r="BZ45" s="46"/>
      <c r="CA45" s="46"/>
      <c r="CB45" s="47"/>
      <c r="CC45" s="46"/>
      <c r="CD45" s="46"/>
      <c r="CE45" s="46"/>
      <c r="CF45" s="46"/>
      <c r="CG45" s="45"/>
      <c r="CH45" s="45"/>
      <c r="CI45" s="46"/>
      <c r="CJ45" s="46"/>
      <c r="CK45" s="46"/>
      <c r="CL45" s="46"/>
      <c r="CM45" s="46"/>
      <c r="CN45" s="46"/>
      <c r="CO45" s="45"/>
      <c r="CP45" s="46"/>
      <c r="CQ45" s="46"/>
      <c r="CR45" s="46"/>
      <c r="CS45" s="46"/>
      <c r="CT45" s="46"/>
      <c r="CU45" s="46"/>
      <c r="CV45" s="46"/>
      <c r="CW45" s="46"/>
      <c r="CX45" s="46"/>
      <c r="CY45" s="46"/>
      <c r="CZ45" s="46"/>
      <c r="DA45" s="46"/>
      <c r="DB45" s="45"/>
      <c r="DC45" s="46"/>
      <c r="DD45" s="46"/>
      <c r="DE45" s="45"/>
      <c r="DF45" s="46"/>
      <c r="DG45" s="46"/>
      <c r="DH45" s="46"/>
      <c r="DI45" s="45"/>
      <c r="DJ45" s="46"/>
      <c r="DK45" s="46"/>
      <c r="DL45" s="46"/>
      <c r="DM45" s="46"/>
      <c r="DN45" s="46"/>
      <c r="DO45" s="46"/>
      <c r="DP45" s="46"/>
      <c r="DQ45" s="46"/>
      <c r="DR45" s="46"/>
      <c r="DS45" s="16"/>
      <c r="DT45" s="48">
        <f t="shared" si="1"/>
        <v>1</v>
      </c>
      <c r="DU45" s="48">
        <f t="shared" si="2"/>
        <v>2</v>
      </c>
      <c r="DV45" s="16"/>
    </row>
    <row r="46">
      <c r="A46" s="58" t="s">
        <v>175</v>
      </c>
      <c r="B46" s="43"/>
      <c r="C46" s="42" t="s">
        <v>186</v>
      </c>
      <c r="D46" s="49"/>
      <c r="E46" s="46"/>
      <c r="F46" s="45"/>
      <c r="G46" s="46"/>
      <c r="H46" s="46"/>
      <c r="I46" s="46"/>
      <c r="J46" s="46"/>
      <c r="K46" s="46"/>
      <c r="L46" s="46"/>
      <c r="M46" s="46"/>
      <c r="N46" s="46"/>
      <c r="O46" s="46"/>
      <c r="P46" s="46"/>
      <c r="Q46" s="46"/>
      <c r="R46" s="46"/>
      <c r="S46" s="46"/>
      <c r="T46" s="45"/>
      <c r="U46" s="45"/>
      <c r="V46" s="46"/>
      <c r="W46" s="46"/>
      <c r="X46" s="45"/>
      <c r="Y46" s="46"/>
      <c r="Z46" s="46"/>
      <c r="AA46" s="46"/>
      <c r="AB46" s="46"/>
      <c r="AC46" s="46"/>
      <c r="AD46" s="46"/>
      <c r="AE46" s="46"/>
      <c r="AF46" s="46"/>
      <c r="AG46" s="46"/>
      <c r="AH46" s="46"/>
      <c r="AI46" s="46"/>
      <c r="AJ46" s="46"/>
      <c r="AK46" s="46"/>
      <c r="AL46" s="46"/>
      <c r="AM46" s="46"/>
      <c r="AN46" s="46"/>
      <c r="AO46" s="49"/>
      <c r="AP46" s="46"/>
      <c r="AQ46" s="46"/>
      <c r="AR46" s="46"/>
      <c r="AS46" s="46"/>
      <c r="AT46" s="46"/>
      <c r="AU46" s="46"/>
      <c r="AV46" s="46"/>
      <c r="AW46" s="46"/>
      <c r="AX46" s="45"/>
      <c r="AY46" s="45"/>
      <c r="AZ46" s="46"/>
      <c r="BA46" s="46"/>
      <c r="BB46" s="46"/>
      <c r="BC46" s="45"/>
      <c r="BD46" s="46"/>
      <c r="BE46" s="45"/>
      <c r="BF46" s="45"/>
      <c r="BG46" s="45"/>
      <c r="BH46" s="46"/>
      <c r="BI46" s="46"/>
      <c r="BJ46" s="46"/>
      <c r="BK46" s="46"/>
      <c r="BL46" s="46"/>
      <c r="BM46" s="46"/>
      <c r="BN46" s="46"/>
      <c r="BO46" s="46"/>
      <c r="BP46" s="46"/>
      <c r="BQ46" s="46"/>
      <c r="BR46" s="46"/>
      <c r="BS46" s="46"/>
      <c r="BT46" s="46"/>
      <c r="BU46" s="46"/>
      <c r="BV46" s="46"/>
      <c r="BW46" s="46"/>
      <c r="BX46" s="46"/>
      <c r="BY46" s="46"/>
      <c r="BZ46" s="46"/>
      <c r="CA46" s="46"/>
      <c r="CB46" s="47"/>
      <c r="CC46" s="46"/>
      <c r="CD46" s="46"/>
      <c r="CE46" s="46"/>
      <c r="CF46" s="46"/>
      <c r="CG46" s="45"/>
      <c r="CH46" s="45"/>
      <c r="CI46" s="46"/>
      <c r="CJ46" s="46"/>
      <c r="CK46" s="46"/>
      <c r="CL46" s="46"/>
      <c r="CM46" s="46"/>
      <c r="CN46" s="46"/>
      <c r="CO46" s="45"/>
      <c r="CP46" s="46"/>
      <c r="CQ46" s="46"/>
      <c r="CR46" s="46"/>
      <c r="CS46" s="46"/>
      <c r="CT46" s="46"/>
      <c r="CU46" s="46"/>
      <c r="CV46" s="46"/>
      <c r="CW46" s="46"/>
      <c r="CX46" s="46"/>
      <c r="CY46" s="46"/>
      <c r="CZ46" s="46"/>
      <c r="DA46" s="46"/>
      <c r="DB46" s="45"/>
      <c r="DC46" s="46"/>
      <c r="DD46" s="46"/>
      <c r="DE46" s="45"/>
      <c r="DF46" s="46"/>
      <c r="DG46" s="46"/>
      <c r="DH46" s="46"/>
      <c r="DI46" s="46"/>
      <c r="DJ46" s="46"/>
      <c r="DK46" s="46"/>
      <c r="DL46" s="46"/>
      <c r="DM46" s="46"/>
      <c r="DN46" s="46"/>
      <c r="DO46" s="46"/>
      <c r="DP46" s="46"/>
      <c r="DQ46" s="46"/>
      <c r="DR46" s="46"/>
      <c r="DS46" s="16"/>
      <c r="DT46" s="48">
        <f t="shared" si="1"/>
        <v>0</v>
      </c>
      <c r="DU46" s="48">
        <f t="shared" si="2"/>
        <v>0</v>
      </c>
      <c r="DV46" s="16"/>
    </row>
    <row r="47">
      <c r="A47" s="58" t="s">
        <v>175</v>
      </c>
      <c r="B47" s="43"/>
      <c r="C47" s="42" t="s">
        <v>187</v>
      </c>
      <c r="D47" s="49"/>
      <c r="E47" s="46"/>
      <c r="F47" s="45"/>
      <c r="G47" s="46"/>
      <c r="H47" s="46"/>
      <c r="I47" s="46"/>
      <c r="J47" s="46"/>
      <c r="K47" s="46"/>
      <c r="L47" s="46"/>
      <c r="M47" s="46"/>
      <c r="N47" s="46"/>
      <c r="O47" s="46"/>
      <c r="P47" s="46"/>
      <c r="Q47" s="46"/>
      <c r="R47" s="46"/>
      <c r="S47" s="46"/>
      <c r="T47" s="45"/>
      <c r="U47" s="45"/>
      <c r="V47" s="46"/>
      <c r="W47" s="46"/>
      <c r="X47" s="45"/>
      <c r="Y47" s="46"/>
      <c r="Z47" s="46"/>
      <c r="AA47" s="46"/>
      <c r="AB47" s="46"/>
      <c r="AC47" s="46"/>
      <c r="AD47" s="46"/>
      <c r="AE47" s="46"/>
      <c r="AF47" s="46"/>
      <c r="AG47" s="46"/>
      <c r="AH47" s="46"/>
      <c r="AI47" s="46"/>
      <c r="AJ47" s="46"/>
      <c r="AK47" s="46"/>
      <c r="AL47" s="46"/>
      <c r="AM47" s="46"/>
      <c r="AN47" s="46"/>
      <c r="AO47" s="49"/>
      <c r="AP47" s="46"/>
      <c r="AQ47" s="46"/>
      <c r="AR47" s="46"/>
      <c r="AS47" s="46"/>
      <c r="AT47" s="46"/>
      <c r="AU47" s="46"/>
      <c r="AV47" s="46"/>
      <c r="AW47" s="46"/>
      <c r="AX47" s="45"/>
      <c r="AY47" s="45"/>
      <c r="AZ47" s="46"/>
      <c r="BA47" s="46"/>
      <c r="BB47" s="46"/>
      <c r="BC47" s="45"/>
      <c r="BD47" s="46"/>
      <c r="BE47" s="45"/>
      <c r="BF47" s="45"/>
      <c r="BG47" s="45"/>
      <c r="BH47" s="46"/>
      <c r="BI47" s="46"/>
      <c r="BJ47" s="46"/>
      <c r="BK47" s="46"/>
      <c r="BL47" s="46"/>
      <c r="BM47" s="46"/>
      <c r="BN47" s="46"/>
      <c r="BO47" s="46"/>
      <c r="BP47" s="46"/>
      <c r="BQ47" s="46"/>
      <c r="BR47" s="46"/>
      <c r="BS47" s="46"/>
      <c r="BT47" s="46"/>
      <c r="BU47" s="46"/>
      <c r="BV47" s="46"/>
      <c r="BW47" s="46"/>
      <c r="BX47" s="46"/>
      <c r="BY47" s="46"/>
      <c r="BZ47" s="46"/>
      <c r="CA47" s="46"/>
      <c r="CB47" s="47"/>
      <c r="CC47" s="46"/>
      <c r="CD47" s="46"/>
      <c r="CE47" s="46"/>
      <c r="CF47" s="46"/>
      <c r="CG47" s="45"/>
      <c r="CH47" s="45">
        <v>2.0</v>
      </c>
      <c r="CI47" s="46"/>
      <c r="CJ47" s="46"/>
      <c r="CK47" s="46"/>
      <c r="CL47" s="46"/>
      <c r="CM47" s="46"/>
      <c r="CN47" s="46"/>
      <c r="CO47" s="45"/>
      <c r="CP47" s="46"/>
      <c r="CQ47" s="46"/>
      <c r="CR47" s="46"/>
      <c r="CS47" s="46"/>
      <c r="CT47" s="46"/>
      <c r="CU47" s="46"/>
      <c r="CV47" s="46"/>
      <c r="CW47" s="46"/>
      <c r="CX47" s="46"/>
      <c r="CY47" s="46"/>
      <c r="CZ47" s="46"/>
      <c r="DA47" s="46"/>
      <c r="DB47" s="45"/>
      <c r="DC47" s="46"/>
      <c r="DD47" s="46"/>
      <c r="DE47" s="45"/>
      <c r="DF47" s="46"/>
      <c r="DG47" s="46"/>
      <c r="DH47" s="46"/>
      <c r="DI47" s="46"/>
      <c r="DJ47" s="45"/>
      <c r="DK47" s="46"/>
      <c r="DL47" s="46"/>
      <c r="DM47" s="46"/>
      <c r="DN47" s="46"/>
      <c r="DO47" s="45"/>
      <c r="DP47" s="45">
        <v>1.0</v>
      </c>
      <c r="DQ47" s="46"/>
      <c r="DR47" s="45"/>
      <c r="DS47" s="16"/>
      <c r="DT47" s="48">
        <f t="shared" si="1"/>
        <v>2</v>
      </c>
      <c r="DU47" s="48">
        <f t="shared" si="2"/>
        <v>3</v>
      </c>
      <c r="DV47" s="16"/>
    </row>
    <row r="48">
      <c r="A48" s="58" t="s">
        <v>175</v>
      </c>
      <c r="B48" s="43"/>
      <c r="C48" s="42" t="s">
        <v>188</v>
      </c>
      <c r="D48" s="49"/>
      <c r="E48" s="46"/>
      <c r="F48" s="45"/>
      <c r="G48" s="46"/>
      <c r="H48" s="46"/>
      <c r="I48" s="46"/>
      <c r="J48" s="46"/>
      <c r="K48" s="46"/>
      <c r="L48" s="46"/>
      <c r="M48" s="46"/>
      <c r="N48" s="46"/>
      <c r="O48" s="46"/>
      <c r="P48" s="46"/>
      <c r="Q48" s="46"/>
      <c r="R48" s="46"/>
      <c r="S48" s="45">
        <v>4.0</v>
      </c>
      <c r="T48" s="45"/>
      <c r="U48" s="45"/>
      <c r="V48" s="46"/>
      <c r="W48" s="46"/>
      <c r="X48" s="45"/>
      <c r="Y48" s="45"/>
      <c r="Z48" s="46"/>
      <c r="AA48" s="46"/>
      <c r="AB48" s="46"/>
      <c r="AC48" s="46"/>
      <c r="AD48" s="46"/>
      <c r="AE48" s="46"/>
      <c r="AF48" s="46"/>
      <c r="AG48" s="46"/>
      <c r="AH48" s="46"/>
      <c r="AI48" s="46"/>
      <c r="AJ48" s="46"/>
      <c r="AK48" s="46"/>
      <c r="AL48" s="46"/>
      <c r="AM48" s="46"/>
      <c r="AN48" s="46"/>
      <c r="AO48" s="49"/>
      <c r="AP48" s="46"/>
      <c r="AQ48" s="46"/>
      <c r="AR48" s="46"/>
      <c r="AS48" s="46"/>
      <c r="AT48" s="46"/>
      <c r="AU48" s="46"/>
      <c r="AV48" s="46"/>
      <c r="AW48" s="46"/>
      <c r="AX48" s="45"/>
      <c r="AY48" s="45"/>
      <c r="AZ48" s="46"/>
      <c r="BA48" s="46"/>
      <c r="BB48" s="46"/>
      <c r="BC48" s="45"/>
      <c r="BD48" s="46"/>
      <c r="BE48" s="45"/>
      <c r="BF48" s="45"/>
      <c r="BG48" s="45"/>
      <c r="BH48" s="46"/>
      <c r="BI48" s="46"/>
      <c r="BJ48" s="46"/>
      <c r="BK48" s="46"/>
      <c r="BL48" s="46"/>
      <c r="BM48" s="46"/>
      <c r="BN48" s="46"/>
      <c r="BO48" s="46"/>
      <c r="BP48" s="46"/>
      <c r="BQ48" s="46"/>
      <c r="BR48" s="46"/>
      <c r="BS48" s="46"/>
      <c r="BT48" s="46"/>
      <c r="BU48" s="46"/>
      <c r="BV48" s="46"/>
      <c r="BW48" s="46"/>
      <c r="BX48" s="46"/>
      <c r="BY48" s="46"/>
      <c r="BZ48" s="46"/>
      <c r="CA48" s="46"/>
      <c r="CB48" s="47"/>
      <c r="CC48" s="46"/>
      <c r="CD48" s="46"/>
      <c r="CE48" s="46"/>
      <c r="CF48" s="46"/>
      <c r="CG48" s="45"/>
      <c r="CH48" s="45"/>
      <c r="CI48" s="46"/>
      <c r="CJ48" s="46"/>
      <c r="CK48" s="46"/>
      <c r="CL48" s="46"/>
      <c r="CM48" s="46"/>
      <c r="CN48" s="46"/>
      <c r="CO48" s="45"/>
      <c r="CP48" s="46"/>
      <c r="CQ48" s="46"/>
      <c r="CR48" s="46"/>
      <c r="CS48" s="46"/>
      <c r="CT48" s="46"/>
      <c r="CU48" s="46"/>
      <c r="CV48" s="46"/>
      <c r="CW48" s="46"/>
      <c r="CX48" s="46"/>
      <c r="CY48" s="46"/>
      <c r="CZ48" s="46"/>
      <c r="DA48" s="46"/>
      <c r="DB48" s="45"/>
      <c r="DC48" s="46"/>
      <c r="DD48" s="46"/>
      <c r="DE48" s="45"/>
      <c r="DF48" s="46"/>
      <c r="DG48" s="46"/>
      <c r="DH48" s="46"/>
      <c r="DI48" s="46"/>
      <c r="DJ48" s="46"/>
      <c r="DK48" s="46"/>
      <c r="DL48" s="46"/>
      <c r="DM48" s="46"/>
      <c r="DN48" s="46"/>
      <c r="DO48" s="46"/>
      <c r="DP48" s="46"/>
      <c r="DQ48" s="46"/>
      <c r="DR48" s="46"/>
      <c r="DS48" s="16"/>
      <c r="DT48" s="48">
        <f t="shared" si="1"/>
        <v>1</v>
      </c>
      <c r="DU48" s="48">
        <f t="shared" si="2"/>
        <v>4</v>
      </c>
      <c r="DV48" s="16"/>
    </row>
    <row r="49">
      <c r="A49" s="58" t="s">
        <v>175</v>
      </c>
      <c r="B49" s="43"/>
      <c r="C49" s="42" t="s">
        <v>189</v>
      </c>
      <c r="D49" s="49"/>
      <c r="E49" s="46"/>
      <c r="F49" s="45"/>
      <c r="G49" s="46"/>
      <c r="H49" s="46"/>
      <c r="I49" s="46"/>
      <c r="J49" s="46"/>
      <c r="K49" s="46"/>
      <c r="L49" s="46"/>
      <c r="M49" s="46"/>
      <c r="N49" s="46"/>
      <c r="O49" s="46"/>
      <c r="P49" s="46"/>
      <c r="Q49" s="46"/>
      <c r="R49" s="46"/>
      <c r="S49" s="46"/>
      <c r="T49" s="45"/>
      <c r="U49" s="45"/>
      <c r="V49" s="46"/>
      <c r="W49" s="46"/>
      <c r="X49" s="45"/>
      <c r="Y49" s="45">
        <v>1.0</v>
      </c>
      <c r="Z49" s="46"/>
      <c r="AA49" s="46"/>
      <c r="AB49" s="46"/>
      <c r="AC49" s="46"/>
      <c r="AD49" s="46"/>
      <c r="AE49" s="46"/>
      <c r="AF49" s="46"/>
      <c r="AG49" s="46"/>
      <c r="AH49" s="46"/>
      <c r="AI49" s="46"/>
      <c r="AJ49" s="45">
        <v>3.0</v>
      </c>
      <c r="AK49" s="46"/>
      <c r="AL49" s="46"/>
      <c r="AM49" s="46"/>
      <c r="AN49" s="46"/>
      <c r="AO49" s="49"/>
      <c r="AP49" s="46"/>
      <c r="AQ49" s="46"/>
      <c r="AR49" s="46"/>
      <c r="AS49" s="46"/>
      <c r="AT49" s="46"/>
      <c r="AU49" s="46"/>
      <c r="AV49" s="46"/>
      <c r="AW49" s="46"/>
      <c r="AX49" s="45"/>
      <c r="AY49" s="45"/>
      <c r="AZ49" s="46"/>
      <c r="BA49" s="46"/>
      <c r="BB49" s="46"/>
      <c r="BC49" s="45"/>
      <c r="BD49" s="45"/>
      <c r="BE49" s="45"/>
      <c r="BF49" s="45"/>
      <c r="BG49" s="45"/>
      <c r="BH49" s="46"/>
      <c r="BI49" s="46"/>
      <c r="BJ49" s="46"/>
      <c r="BK49" s="46"/>
      <c r="BL49" s="46"/>
      <c r="BM49" s="46"/>
      <c r="BN49" s="46"/>
      <c r="BO49" s="46"/>
      <c r="BP49" s="46"/>
      <c r="BQ49" s="46"/>
      <c r="BR49" s="45"/>
      <c r="BS49" s="45"/>
      <c r="BT49" s="45"/>
      <c r="BU49" s="45"/>
      <c r="BV49" s="45"/>
      <c r="BW49" s="45"/>
      <c r="BX49" s="45"/>
      <c r="BY49" s="45"/>
      <c r="BZ49" s="45"/>
      <c r="CA49" s="45">
        <v>2.0</v>
      </c>
      <c r="CB49" s="47"/>
      <c r="CC49" s="46"/>
      <c r="CD49" s="46"/>
      <c r="CE49" s="46"/>
      <c r="CF49" s="46"/>
      <c r="CG49" s="45"/>
      <c r="CH49" s="45"/>
      <c r="CI49" s="46"/>
      <c r="CJ49" s="46"/>
      <c r="CK49" s="46"/>
      <c r="CL49" s="46"/>
      <c r="CM49" s="46"/>
      <c r="CN49" s="46"/>
      <c r="CO49" s="45"/>
      <c r="CP49" s="46"/>
      <c r="CQ49" s="46"/>
      <c r="CR49" s="46"/>
      <c r="CS49" s="46"/>
      <c r="CT49" s="46"/>
      <c r="CU49" s="46"/>
      <c r="CV49" s="46"/>
      <c r="CW49" s="46"/>
      <c r="CX49" s="45"/>
      <c r="CY49" s="46"/>
      <c r="CZ49" s="46"/>
      <c r="DA49" s="46"/>
      <c r="DB49" s="45"/>
      <c r="DC49" s="46"/>
      <c r="DD49" s="46"/>
      <c r="DE49" s="45"/>
      <c r="DF49" s="46"/>
      <c r="DG49" s="46"/>
      <c r="DH49" s="46"/>
      <c r="DI49" s="46"/>
      <c r="DJ49" s="46"/>
      <c r="DK49" s="46"/>
      <c r="DL49" s="46"/>
      <c r="DM49" s="46"/>
      <c r="DN49" s="46"/>
      <c r="DO49" s="46"/>
      <c r="DP49" s="46"/>
      <c r="DQ49" s="46"/>
      <c r="DR49" s="46"/>
      <c r="DS49" s="16"/>
      <c r="DT49" s="48">
        <f t="shared" si="1"/>
        <v>3</v>
      </c>
      <c r="DU49" s="48">
        <f t="shared" si="2"/>
        <v>6</v>
      </c>
      <c r="DV49" s="16"/>
    </row>
    <row r="50">
      <c r="A50" s="58" t="s">
        <v>175</v>
      </c>
      <c r="B50" s="43"/>
      <c r="C50" s="42" t="s">
        <v>190</v>
      </c>
      <c r="D50" s="49"/>
      <c r="E50" s="46"/>
      <c r="F50" s="45"/>
      <c r="G50" s="46"/>
      <c r="H50" s="46"/>
      <c r="I50" s="46"/>
      <c r="J50" s="46"/>
      <c r="K50" s="46"/>
      <c r="L50" s="46"/>
      <c r="M50" s="45"/>
      <c r="N50" s="46"/>
      <c r="O50" s="46"/>
      <c r="P50" s="46"/>
      <c r="Q50" s="46"/>
      <c r="R50" s="45">
        <v>1.0</v>
      </c>
      <c r="S50" s="45"/>
      <c r="T50" s="45"/>
      <c r="U50" s="45"/>
      <c r="V50" s="46"/>
      <c r="W50" s="45">
        <v>1.0</v>
      </c>
      <c r="X50" s="45">
        <v>1.0</v>
      </c>
      <c r="Y50" s="46"/>
      <c r="Z50" s="46"/>
      <c r="AA50" s="46"/>
      <c r="AB50" s="46"/>
      <c r="AC50" s="46"/>
      <c r="AD50" s="46"/>
      <c r="AE50" s="46"/>
      <c r="AF50" s="46"/>
      <c r="AG50" s="46"/>
      <c r="AH50" s="46"/>
      <c r="AI50" s="46"/>
      <c r="AJ50" s="46"/>
      <c r="AK50" s="46"/>
      <c r="AL50" s="46"/>
      <c r="AM50" s="46"/>
      <c r="AN50" s="46"/>
      <c r="AO50" s="49"/>
      <c r="AP50" s="46"/>
      <c r="AQ50" s="46"/>
      <c r="AR50" s="46"/>
      <c r="AS50" s="45"/>
      <c r="AT50" s="46"/>
      <c r="AU50" s="46"/>
      <c r="AV50" s="45"/>
      <c r="AW50" s="46"/>
      <c r="AX50" s="45"/>
      <c r="AY50" s="45"/>
      <c r="AZ50" s="46"/>
      <c r="BA50" s="46"/>
      <c r="BB50" s="46"/>
      <c r="BC50" s="45"/>
      <c r="BD50" s="46"/>
      <c r="BE50" s="45"/>
      <c r="BF50" s="45"/>
      <c r="BG50" s="45"/>
      <c r="BH50" s="46"/>
      <c r="BI50" s="46"/>
      <c r="BJ50" s="46"/>
      <c r="BK50" s="46"/>
      <c r="BL50" s="46"/>
      <c r="BM50" s="46"/>
      <c r="BN50" s="46"/>
      <c r="BO50" s="46"/>
      <c r="BP50" s="45">
        <v>1.0</v>
      </c>
      <c r="BQ50" s="46"/>
      <c r="BR50" s="46"/>
      <c r="BS50" s="46"/>
      <c r="BT50" s="46"/>
      <c r="BU50" s="46"/>
      <c r="BV50" s="46"/>
      <c r="BW50" s="46"/>
      <c r="BX50" s="46"/>
      <c r="BY50" s="46"/>
      <c r="BZ50" s="46"/>
      <c r="CA50" s="46"/>
      <c r="CB50" s="47"/>
      <c r="CC50" s="46"/>
      <c r="CD50" s="45">
        <v>1.0</v>
      </c>
      <c r="CE50" s="45">
        <v>1.0</v>
      </c>
      <c r="CF50" s="45">
        <v>1.0</v>
      </c>
      <c r="CG50" s="45"/>
      <c r="CH50" s="45"/>
      <c r="CI50" s="46"/>
      <c r="CJ50" s="46"/>
      <c r="CK50" s="46"/>
      <c r="CL50" s="45"/>
      <c r="CM50" s="45">
        <v>2.0</v>
      </c>
      <c r="CN50" s="46"/>
      <c r="CO50" s="45"/>
      <c r="CP50" s="46"/>
      <c r="CQ50" s="46"/>
      <c r="CR50" s="46"/>
      <c r="CS50" s="46"/>
      <c r="CT50" s="45"/>
      <c r="CU50" s="45"/>
      <c r="CV50" s="46"/>
      <c r="CW50" s="46"/>
      <c r="CX50" s="46"/>
      <c r="CY50" s="46"/>
      <c r="CZ50" s="46"/>
      <c r="DA50" s="46"/>
      <c r="DB50" s="45"/>
      <c r="DC50" s="45">
        <v>1.0</v>
      </c>
      <c r="DD50" s="46"/>
      <c r="DE50" s="45"/>
      <c r="DF50" s="46"/>
      <c r="DG50" s="46"/>
      <c r="DH50" s="46"/>
      <c r="DI50" s="46"/>
      <c r="DJ50" s="46"/>
      <c r="DK50" s="46"/>
      <c r="DL50" s="46"/>
      <c r="DM50" s="46"/>
      <c r="DN50" s="46"/>
      <c r="DO50" s="46"/>
      <c r="DP50" s="46"/>
      <c r="DQ50" s="46"/>
      <c r="DR50" s="46"/>
      <c r="DS50" s="16"/>
      <c r="DT50" s="48">
        <f t="shared" si="1"/>
        <v>9</v>
      </c>
      <c r="DU50" s="48">
        <f t="shared" si="2"/>
        <v>10</v>
      </c>
      <c r="DV50" s="16"/>
    </row>
    <row r="51">
      <c r="A51" s="58" t="s">
        <v>175</v>
      </c>
      <c r="B51" s="43"/>
      <c r="C51" s="42" t="s">
        <v>191</v>
      </c>
      <c r="D51" s="49"/>
      <c r="E51" s="46"/>
      <c r="F51" s="45"/>
      <c r="G51" s="46"/>
      <c r="H51" s="46"/>
      <c r="I51" s="46"/>
      <c r="J51" s="46"/>
      <c r="K51" s="46"/>
      <c r="L51" s="46"/>
      <c r="M51" s="46"/>
      <c r="N51" s="46"/>
      <c r="O51" s="46"/>
      <c r="P51" s="46"/>
      <c r="Q51" s="46"/>
      <c r="R51" s="46"/>
      <c r="S51" s="46"/>
      <c r="T51" s="45"/>
      <c r="U51" s="45">
        <v>1.0</v>
      </c>
      <c r="V51" s="46"/>
      <c r="W51" s="46"/>
      <c r="X51" s="45"/>
      <c r="Y51" s="46"/>
      <c r="Z51" s="45"/>
      <c r="AA51" s="46"/>
      <c r="AB51" s="46"/>
      <c r="AC51" s="46"/>
      <c r="AD51" s="46"/>
      <c r="AE51" s="46"/>
      <c r="AF51" s="46"/>
      <c r="AG51" s="46"/>
      <c r="AH51" s="46"/>
      <c r="AI51" s="46"/>
      <c r="AJ51" s="46"/>
      <c r="AK51" s="45">
        <v>1.0</v>
      </c>
      <c r="AL51" s="45">
        <v>1.0</v>
      </c>
      <c r="AM51" s="46"/>
      <c r="AN51" s="46"/>
      <c r="AO51" s="49"/>
      <c r="AP51" s="46"/>
      <c r="AQ51" s="46"/>
      <c r="AR51" s="46"/>
      <c r="AS51" s="46"/>
      <c r="AT51" s="46"/>
      <c r="AU51" s="46"/>
      <c r="AV51" s="46"/>
      <c r="AW51" s="46"/>
      <c r="AX51" s="45"/>
      <c r="AY51" s="45"/>
      <c r="AZ51" s="46"/>
      <c r="BA51" s="46"/>
      <c r="BB51" s="46"/>
      <c r="BC51" s="45"/>
      <c r="BD51" s="46"/>
      <c r="BE51" s="45">
        <v>1.0</v>
      </c>
      <c r="BF51" s="45"/>
      <c r="BG51" s="45"/>
      <c r="BH51" s="46"/>
      <c r="BI51" s="46"/>
      <c r="BJ51" s="46"/>
      <c r="BK51" s="46"/>
      <c r="BL51" s="46"/>
      <c r="BM51" s="46"/>
      <c r="BN51" s="46"/>
      <c r="BO51" s="46"/>
      <c r="BP51" s="46"/>
      <c r="BQ51" s="45">
        <v>2.0</v>
      </c>
      <c r="BR51" s="45">
        <v>2.0</v>
      </c>
      <c r="BS51" s="45">
        <v>3.0</v>
      </c>
      <c r="BT51" s="46"/>
      <c r="BU51" s="46"/>
      <c r="BV51" s="45">
        <v>1.0</v>
      </c>
      <c r="BW51" s="45">
        <v>2.0</v>
      </c>
      <c r="BX51" s="45">
        <v>2.0</v>
      </c>
      <c r="BY51" s="46"/>
      <c r="BZ51" s="46"/>
      <c r="CA51" s="46"/>
      <c r="CB51" s="47"/>
      <c r="CC51" s="46"/>
      <c r="CD51" s="46"/>
      <c r="CE51" s="46"/>
      <c r="CF51" s="46"/>
      <c r="CG51" s="45"/>
      <c r="CH51" s="45"/>
      <c r="CI51" s="46"/>
      <c r="CJ51" s="46"/>
      <c r="CK51" s="46"/>
      <c r="CL51" s="45"/>
      <c r="CM51" s="45">
        <v>1.0</v>
      </c>
      <c r="CN51" s="46"/>
      <c r="CO51" s="45"/>
      <c r="CP51" s="46"/>
      <c r="CQ51" s="46"/>
      <c r="CR51" s="45">
        <v>2.0</v>
      </c>
      <c r="CS51" s="46"/>
      <c r="CT51" s="45">
        <v>1.0</v>
      </c>
      <c r="CU51" s="46"/>
      <c r="CV51" s="46"/>
      <c r="CW51" s="46"/>
      <c r="CX51" s="46"/>
      <c r="CY51" s="46"/>
      <c r="CZ51" s="46"/>
      <c r="DA51" s="46"/>
      <c r="DB51" s="45"/>
      <c r="DC51" s="46"/>
      <c r="DD51" s="45">
        <v>2.0</v>
      </c>
      <c r="DE51" s="45"/>
      <c r="DF51" s="46"/>
      <c r="DG51" s="46"/>
      <c r="DH51" s="45"/>
      <c r="DI51" s="46"/>
      <c r="DJ51" s="46"/>
      <c r="DK51" s="46"/>
      <c r="DL51" s="45">
        <v>1.0</v>
      </c>
      <c r="DM51" s="46"/>
      <c r="DN51" s="45"/>
      <c r="DO51" s="46"/>
      <c r="DP51" s="46"/>
      <c r="DQ51" s="46"/>
      <c r="DR51" s="46"/>
      <c r="DS51" s="16"/>
      <c r="DT51" s="48">
        <f t="shared" si="1"/>
        <v>15</v>
      </c>
      <c r="DU51" s="48">
        <f t="shared" si="2"/>
        <v>23</v>
      </c>
      <c r="DV51" s="16"/>
    </row>
    <row r="52">
      <c r="A52" s="58" t="s">
        <v>175</v>
      </c>
      <c r="B52" s="43"/>
      <c r="C52" s="42" t="s">
        <v>192</v>
      </c>
      <c r="D52" s="49"/>
      <c r="E52" s="46"/>
      <c r="F52" s="45"/>
      <c r="G52" s="46"/>
      <c r="H52" s="46"/>
      <c r="I52" s="46"/>
      <c r="J52" s="46"/>
      <c r="K52" s="46"/>
      <c r="L52" s="46"/>
      <c r="M52" s="46"/>
      <c r="N52" s="46"/>
      <c r="O52" s="46"/>
      <c r="P52" s="46"/>
      <c r="Q52" s="46"/>
      <c r="R52" s="46"/>
      <c r="S52" s="46"/>
      <c r="T52" s="45"/>
      <c r="U52" s="45"/>
      <c r="V52" s="46"/>
      <c r="W52" s="46"/>
      <c r="X52" s="45"/>
      <c r="Y52" s="46"/>
      <c r="Z52" s="46"/>
      <c r="AA52" s="46"/>
      <c r="AB52" s="46"/>
      <c r="AC52" s="46"/>
      <c r="AD52" s="46"/>
      <c r="AE52" s="46"/>
      <c r="AF52" s="46"/>
      <c r="AG52" s="46"/>
      <c r="AH52" s="46"/>
      <c r="AI52" s="46"/>
      <c r="AJ52" s="46"/>
      <c r="AK52" s="46"/>
      <c r="AL52" s="46"/>
      <c r="AM52" s="46"/>
      <c r="AN52" s="46"/>
      <c r="AO52" s="49"/>
      <c r="AP52" s="46"/>
      <c r="AQ52" s="46"/>
      <c r="AR52" s="46"/>
      <c r="AS52" s="46"/>
      <c r="AT52" s="46"/>
      <c r="AU52" s="46"/>
      <c r="AV52" s="46"/>
      <c r="AW52" s="46"/>
      <c r="AX52" s="45"/>
      <c r="AY52" s="45"/>
      <c r="AZ52" s="46"/>
      <c r="BA52" s="46"/>
      <c r="BB52" s="46"/>
      <c r="BC52" s="45"/>
      <c r="BD52" s="46"/>
      <c r="BE52" s="45"/>
      <c r="BF52" s="45"/>
      <c r="BG52" s="45"/>
      <c r="BH52" s="46"/>
      <c r="BI52" s="46"/>
      <c r="BJ52" s="46"/>
      <c r="BK52" s="46"/>
      <c r="BL52" s="46"/>
      <c r="BM52" s="46"/>
      <c r="BN52" s="46"/>
      <c r="BO52" s="46"/>
      <c r="BP52" s="46"/>
      <c r="BQ52" s="46"/>
      <c r="BR52" s="46"/>
      <c r="BS52" s="46"/>
      <c r="BT52" s="46"/>
      <c r="BU52" s="46"/>
      <c r="BV52" s="46"/>
      <c r="BW52" s="46"/>
      <c r="BX52" s="46"/>
      <c r="BY52" s="46"/>
      <c r="BZ52" s="46"/>
      <c r="CA52" s="46"/>
      <c r="CB52" s="50"/>
      <c r="CC52" s="46"/>
      <c r="CD52" s="46"/>
      <c r="CE52" s="46"/>
      <c r="CF52" s="46"/>
      <c r="CG52" s="45"/>
      <c r="CH52" s="45"/>
      <c r="CI52" s="46"/>
      <c r="CJ52" s="46"/>
      <c r="CK52" s="46"/>
      <c r="CL52" s="46"/>
      <c r="CM52" s="46"/>
      <c r="CN52" s="46"/>
      <c r="CO52" s="45"/>
      <c r="CP52" s="46"/>
      <c r="CQ52" s="46"/>
      <c r="CR52" s="46"/>
      <c r="CS52" s="46"/>
      <c r="CT52" s="46"/>
      <c r="CU52" s="46"/>
      <c r="CV52" s="46"/>
      <c r="CW52" s="46"/>
      <c r="CX52" s="46"/>
      <c r="CY52" s="46"/>
      <c r="CZ52" s="46"/>
      <c r="DA52" s="46"/>
      <c r="DB52" s="45"/>
      <c r="DC52" s="46"/>
      <c r="DD52" s="46"/>
      <c r="DE52" s="45"/>
      <c r="DF52" s="46"/>
      <c r="DG52" s="46"/>
      <c r="DH52" s="46"/>
      <c r="DI52" s="46"/>
      <c r="DJ52" s="46"/>
      <c r="DK52" s="46"/>
      <c r="DL52" s="46"/>
      <c r="DM52" s="46"/>
      <c r="DN52" s="45"/>
      <c r="DO52" s="46"/>
      <c r="DP52" s="46"/>
      <c r="DQ52" s="46"/>
      <c r="DR52" s="46"/>
      <c r="DS52" s="16"/>
      <c r="DT52" s="48">
        <f t="shared" si="1"/>
        <v>0</v>
      </c>
      <c r="DU52" s="48">
        <f t="shared" si="2"/>
        <v>0</v>
      </c>
      <c r="DV52" s="16"/>
    </row>
    <row r="53">
      <c r="A53" s="58" t="s">
        <v>175</v>
      </c>
      <c r="B53" s="43"/>
      <c r="C53" s="42" t="s">
        <v>193</v>
      </c>
      <c r="D53" s="49"/>
      <c r="E53" s="46"/>
      <c r="F53" s="45"/>
      <c r="G53" s="46"/>
      <c r="H53" s="46"/>
      <c r="I53" s="46"/>
      <c r="J53" s="46"/>
      <c r="K53" s="46"/>
      <c r="L53" s="46"/>
      <c r="M53" s="46"/>
      <c r="N53" s="46"/>
      <c r="O53" s="46"/>
      <c r="P53" s="45">
        <v>1.0</v>
      </c>
      <c r="Q53" s="45"/>
      <c r="R53" s="46"/>
      <c r="S53" s="46"/>
      <c r="T53" s="45"/>
      <c r="U53" s="45"/>
      <c r="V53" s="46"/>
      <c r="W53" s="46"/>
      <c r="X53" s="45"/>
      <c r="Y53" s="46"/>
      <c r="Z53" s="46"/>
      <c r="AA53" s="46"/>
      <c r="AB53" s="46"/>
      <c r="AC53" s="46"/>
      <c r="AD53" s="46"/>
      <c r="AE53" s="46"/>
      <c r="AF53" s="46"/>
      <c r="AG53" s="46"/>
      <c r="AH53" s="46"/>
      <c r="AI53" s="46"/>
      <c r="AJ53" s="45"/>
      <c r="AK53" s="45"/>
      <c r="AL53" s="45"/>
      <c r="AM53" s="45"/>
      <c r="AN53" s="45"/>
      <c r="AO53" s="49"/>
      <c r="AP53" s="46"/>
      <c r="AQ53" s="46"/>
      <c r="AR53" s="46"/>
      <c r="AS53" s="46"/>
      <c r="AT53" s="46"/>
      <c r="AU53" s="46"/>
      <c r="AV53" s="46"/>
      <c r="AW53" s="46"/>
      <c r="AX53" s="45"/>
      <c r="AY53" s="45"/>
      <c r="AZ53" s="46"/>
      <c r="BA53" s="46"/>
      <c r="BB53" s="46"/>
      <c r="BC53" s="45"/>
      <c r="BD53" s="46"/>
      <c r="BE53" s="45"/>
      <c r="BF53" s="45"/>
      <c r="BG53" s="45"/>
      <c r="BH53" s="46"/>
      <c r="BI53" s="46"/>
      <c r="BJ53" s="46"/>
      <c r="BK53" s="46"/>
      <c r="BL53" s="46"/>
      <c r="BM53" s="46"/>
      <c r="BN53" s="46"/>
      <c r="BO53" s="46"/>
      <c r="BP53" s="46"/>
      <c r="BQ53" s="46"/>
      <c r="BR53" s="46"/>
      <c r="BS53" s="46"/>
      <c r="BT53" s="46"/>
      <c r="BU53" s="46"/>
      <c r="BV53" s="46"/>
      <c r="BW53" s="46"/>
      <c r="BX53" s="46"/>
      <c r="BY53" s="46"/>
      <c r="BZ53" s="46"/>
      <c r="CA53" s="46"/>
      <c r="CB53" s="47"/>
      <c r="CC53" s="46"/>
      <c r="CD53" s="46"/>
      <c r="CE53" s="46"/>
      <c r="CF53" s="46"/>
      <c r="CG53" s="45"/>
      <c r="CH53" s="45"/>
      <c r="CI53" s="46"/>
      <c r="CJ53" s="46"/>
      <c r="CK53" s="46"/>
      <c r="CL53" s="45"/>
      <c r="CM53" s="46"/>
      <c r="CN53" s="46"/>
      <c r="CO53" s="45"/>
      <c r="CP53" s="46"/>
      <c r="CQ53" s="46"/>
      <c r="CR53" s="46"/>
      <c r="CS53" s="46"/>
      <c r="CT53" s="46"/>
      <c r="CU53" s="46"/>
      <c r="CV53" s="46"/>
      <c r="CW53" s="46"/>
      <c r="CX53" s="46"/>
      <c r="CY53" s="45"/>
      <c r="CZ53" s="45"/>
      <c r="DA53" s="46"/>
      <c r="DB53" s="45"/>
      <c r="DC53" s="46"/>
      <c r="DD53" s="46"/>
      <c r="DE53" s="45"/>
      <c r="DF53" s="46"/>
      <c r="DG53" s="46"/>
      <c r="DH53" s="45">
        <v>1.0</v>
      </c>
      <c r="DI53" s="46"/>
      <c r="DJ53" s="46"/>
      <c r="DK53" s="46"/>
      <c r="DL53" s="45"/>
      <c r="DM53" s="46"/>
      <c r="DN53" s="46"/>
      <c r="DO53" s="46"/>
      <c r="DP53" s="46"/>
      <c r="DQ53" s="46"/>
      <c r="DR53" s="46"/>
      <c r="DS53" s="16"/>
      <c r="DT53" s="48">
        <f t="shared" si="1"/>
        <v>2</v>
      </c>
      <c r="DU53" s="48">
        <f t="shared" si="2"/>
        <v>2</v>
      </c>
      <c r="DV53" s="16"/>
    </row>
    <row r="54">
      <c r="A54" s="58" t="s">
        <v>175</v>
      </c>
      <c r="B54" s="43"/>
      <c r="C54" s="65" t="s">
        <v>194</v>
      </c>
      <c r="D54" s="49"/>
      <c r="E54" s="46"/>
      <c r="F54" s="45"/>
      <c r="G54" s="46"/>
      <c r="H54" s="46"/>
      <c r="I54" s="46"/>
      <c r="J54" s="46"/>
      <c r="K54" s="46"/>
      <c r="L54" s="46"/>
      <c r="M54" s="46"/>
      <c r="N54" s="46"/>
      <c r="O54" s="46"/>
      <c r="P54" s="46"/>
      <c r="Q54" s="45">
        <v>1.0</v>
      </c>
      <c r="R54" s="45"/>
      <c r="S54" s="46"/>
      <c r="T54" s="45"/>
      <c r="U54" s="45"/>
      <c r="V54" s="46"/>
      <c r="W54" s="46"/>
      <c r="X54" s="45"/>
      <c r="Y54" s="46"/>
      <c r="Z54" s="46"/>
      <c r="AA54" s="46"/>
      <c r="AB54" s="46"/>
      <c r="AC54" s="46"/>
      <c r="AD54" s="46"/>
      <c r="AE54" s="46"/>
      <c r="AF54" s="46"/>
      <c r="AG54" s="46"/>
      <c r="AH54" s="46"/>
      <c r="AI54" s="46"/>
      <c r="AJ54" s="45"/>
      <c r="AK54" s="45"/>
      <c r="AL54" s="45"/>
      <c r="AM54" s="45"/>
      <c r="AN54" s="45"/>
      <c r="AO54" s="49"/>
      <c r="AP54" s="46"/>
      <c r="AQ54" s="46"/>
      <c r="AR54" s="46"/>
      <c r="AS54" s="46"/>
      <c r="AT54" s="46"/>
      <c r="AU54" s="46"/>
      <c r="AV54" s="46"/>
      <c r="AW54" s="46"/>
      <c r="AX54" s="45"/>
      <c r="AY54" s="45"/>
      <c r="AZ54" s="46"/>
      <c r="BA54" s="46"/>
      <c r="BB54" s="46"/>
      <c r="BC54" s="45"/>
      <c r="BD54" s="46"/>
      <c r="BE54" s="45"/>
      <c r="BF54" s="45"/>
      <c r="BG54" s="45"/>
      <c r="BH54" s="46"/>
      <c r="BI54" s="46"/>
      <c r="BJ54" s="46"/>
      <c r="BK54" s="46"/>
      <c r="BL54" s="46"/>
      <c r="BM54" s="46"/>
      <c r="BN54" s="46"/>
      <c r="BO54" s="46"/>
      <c r="BP54" s="46"/>
      <c r="BQ54" s="46"/>
      <c r="BR54" s="46"/>
      <c r="BS54" s="46"/>
      <c r="BT54" s="46"/>
      <c r="BU54" s="46"/>
      <c r="BV54" s="46"/>
      <c r="BW54" s="46"/>
      <c r="BX54" s="46"/>
      <c r="BY54" s="46"/>
      <c r="BZ54" s="46"/>
      <c r="CA54" s="46"/>
      <c r="CB54" s="47"/>
      <c r="CC54" s="46"/>
      <c r="CD54" s="46"/>
      <c r="CE54" s="46"/>
      <c r="CF54" s="46"/>
      <c r="CG54" s="45"/>
      <c r="CH54" s="45"/>
      <c r="CI54" s="46"/>
      <c r="CJ54" s="46"/>
      <c r="CK54" s="46"/>
      <c r="CL54" s="46"/>
      <c r="CM54" s="46"/>
      <c r="CN54" s="46"/>
      <c r="CO54" s="45"/>
      <c r="CP54" s="46"/>
      <c r="CQ54" s="46"/>
      <c r="CR54" s="46"/>
      <c r="CS54" s="46"/>
      <c r="CT54" s="46"/>
      <c r="CU54" s="46"/>
      <c r="CV54" s="46"/>
      <c r="CW54" s="46"/>
      <c r="CX54" s="46"/>
      <c r="CY54" s="46"/>
      <c r="CZ54" s="46"/>
      <c r="DA54" s="46"/>
      <c r="DB54" s="45"/>
      <c r="DC54" s="46"/>
      <c r="DD54" s="46"/>
      <c r="DE54" s="45"/>
      <c r="DF54" s="46"/>
      <c r="DG54" s="46"/>
      <c r="DH54" s="46"/>
      <c r="DI54" s="46"/>
      <c r="DJ54" s="46"/>
      <c r="DK54" s="46"/>
      <c r="DL54" s="46"/>
      <c r="DM54" s="46"/>
      <c r="DN54" s="46"/>
      <c r="DO54" s="46"/>
      <c r="DP54" s="46"/>
      <c r="DQ54" s="46"/>
      <c r="DR54" s="46"/>
      <c r="DS54" s="16"/>
      <c r="DT54" s="48">
        <f t="shared" si="1"/>
        <v>1</v>
      </c>
      <c r="DU54" s="48">
        <f t="shared" si="2"/>
        <v>1</v>
      </c>
      <c r="DV54" s="16"/>
    </row>
    <row r="55">
      <c r="A55" s="58" t="s">
        <v>175</v>
      </c>
      <c r="B55" s="43"/>
      <c r="C55" s="65" t="s">
        <v>195</v>
      </c>
      <c r="D55" s="49"/>
      <c r="E55" s="46"/>
      <c r="F55" s="45"/>
      <c r="G55" s="46"/>
      <c r="H55" s="46"/>
      <c r="I55" s="46"/>
      <c r="J55" s="46"/>
      <c r="K55" s="46"/>
      <c r="L55" s="46"/>
      <c r="M55" s="46"/>
      <c r="N55" s="46"/>
      <c r="O55" s="46"/>
      <c r="P55" s="46"/>
      <c r="Q55" s="46"/>
      <c r="R55" s="46"/>
      <c r="S55" s="46"/>
      <c r="T55" s="45"/>
      <c r="U55" s="45"/>
      <c r="V55" s="46"/>
      <c r="W55" s="46"/>
      <c r="X55" s="45"/>
      <c r="Y55" s="46"/>
      <c r="Z55" s="45">
        <v>1.0</v>
      </c>
      <c r="AA55" s="45">
        <v>1.0</v>
      </c>
      <c r="AB55" s="46"/>
      <c r="AC55" s="46"/>
      <c r="AD55" s="46"/>
      <c r="AE55" s="46"/>
      <c r="AF55" s="46"/>
      <c r="AG55" s="46"/>
      <c r="AH55" s="46"/>
      <c r="AI55" s="46"/>
      <c r="AJ55" s="46"/>
      <c r="AK55" s="46"/>
      <c r="AL55" s="46"/>
      <c r="AM55" s="46"/>
      <c r="AN55" s="46"/>
      <c r="AO55" s="49"/>
      <c r="AP55" s="46"/>
      <c r="AQ55" s="46"/>
      <c r="AR55" s="46"/>
      <c r="AS55" s="46"/>
      <c r="AT55" s="46"/>
      <c r="AU55" s="46"/>
      <c r="AV55" s="46"/>
      <c r="AW55" s="46"/>
      <c r="AX55" s="45"/>
      <c r="AY55" s="45"/>
      <c r="AZ55" s="46"/>
      <c r="BA55" s="46"/>
      <c r="BB55" s="46"/>
      <c r="BC55" s="45"/>
      <c r="BD55" s="46"/>
      <c r="BE55" s="45"/>
      <c r="BF55" s="45"/>
      <c r="BG55" s="45"/>
      <c r="BH55" s="46"/>
      <c r="BI55" s="46"/>
      <c r="BJ55" s="46"/>
      <c r="BK55" s="46"/>
      <c r="BL55" s="46"/>
      <c r="BM55" s="46"/>
      <c r="BN55" s="46"/>
      <c r="BO55" s="46"/>
      <c r="BP55" s="46"/>
      <c r="BQ55" s="46"/>
      <c r="BR55" s="45">
        <v>2.0</v>
      </c>
      <c r="BS55" s="46"/>
      <c r="BT55" s="46"/>
      <c r="BU55" s="46"/>
      <c r="BV55" s="46"/>
      <c r="BW55" s="46"/>
      <c r="BX55" s="46"/>
      <c r="BY55" s="46"/>
      <c r="BZ55" s="46"/>
      <c r="CA55" s="46"/>
      <c r="CB55" s="47"/>
      <c r="CC55" s="46"/>
      <c r="CD55" s="46"/>
      <c r="CE55" s="46"/>
      <c r="CF55" s="46"/>
      <c r="CG55" s="45"/>
      <c r="CH55" s="45"/>
      <c r="CI55" s="46"/>
      <c r="CJ55" s="45"/>
      <c r="CK55" s="45"/>
      <c r="CL55" s="46"/>
      <c r="CM55" s="46"/>
      <c r="CN55" s="46"/>
      <c r="CO55" s="45"/>
      <c r="CP55" s="46"/>
      <c r="CQ55" s="46"/>
      <c r="CR55" s="46"/>
      <c r="CS55" s="46"/>
      <c r="CT55" s="46"/>
      <c r="CU55" s="46"/>
      <c r="CV55" s="46"/>
      <c r="CW55" s="46"/>
      <c r="CX55" s="46"/>
      <c r="CY55" s="46"/>
      <c r="CZ55" s="46"/>
      <c r="DA55" s="46"/>
      <c r="DB55" s="45"/>
      <c r="DC55" s="46"/>
      <c r="DD55" s="46"/>
      <c r="DE55" s="45"/>
      <c r="DF55" s="46"/>
      <c r="DG55" s="46"/>
      <c r="DH55" s="46"/>
      <c r="DI55" s="46"/>
      <c r="DJ55" s="46"/>
      <c r="DK55" s="46"/>
      <c r="DL55" s="46"/>
      <c r="DM55" s="46"/>
      <c r="DN55" s="46"/>
      <c r="DO55" s="46"/>
      <c r="DP55" s="46"/>
      <c r="DQ55" s="46"/>
      <c r="DR55" s="46"/>
      <c r="DS55" s="16"/>
      <c r="DT55" s="48">
        <f t="shared" si="1"/>
        <v>3</v>
      </c>
      <c r="DU55" s="48">
        <f t="shared" si="2"/>
        <v>4</v>
      </c>
      <c r="DV55" s="16"/>
    </row>
    <row r="56">
      <c r="A56" s="58" t="s">
        <v>175</v>
      </c>
      <c r="B56" s="43"/>
      <c r="C56" s="42" t="s">
        <v>196</v>
      </c>
      <c r="D56" s="49"/>
      <c r="E56" s="46"/>
      <c r="F56" s="45"/>
      <c r="G56" s="46"/>
      <c r="H56" s="46"/>
      <c r="I56" s="46"/>
      <c r="J56" s="46"/>
      <c r="K56" s="46"/>
      <c r="L56" s="46"/>
      <c r="M56" s="46"/>
      <c r="N56" s="46"/>
      <c r="O56" s="46"/>
      <c r="P56" s="46"/>
      <c r="Q56" s="46"/>
      <c r="R56" s="46"/>
      <c r="S56" s="46"/>
      <c r="T56" s="45"/>
      <c r="U56" s="45"/>
      <c r="V56" s="46"/>
      <c r="W56" s="46"/>
      <c r="X56" s="45"/>
      <c r="Y56" s="46"/>
      <c r="Z56" s="46"/>
      <c r="AA56" s="46"/>
      <c r="AB56" s="46"/>
      <c r="AC56" s="46"/>
      <c r="AD56" s="46"/>
      <c r="AE56" s="46"/>
      <c r="AF56" s="46"/>
      <c r="AG56" s="46"/>
      <c r="AH56" s="46"/>
      <c r="AI56" s="46"/>
      <c r="AJ56" s="46"/>
      <c r="AK56" s="46"/>
      <c r="AL56" s="46"/>
      <c r="AM56" s="45">
        <v>3.0</v>
      </c>
      <c r="AN56" s="46"/>
      <c r="AO56" s="49"/>
      <c r="AP56" s="46"/>
      <c r="AQ56" s="46"/>
      <c r="AR56" s="46"/>
      <c r="AS56" s="46"/>
      <c r="AT56" s="46"/>
      <c r="AU56" s="46"/>
      <c r="AV56" s="46"/>
      <c r="AW56" s="46"/>
      <c r="AX56" s="45"/>
      <c r="AY56" s="45"/>
      <c r="AZ56" s="46"/>
      <c r="BA56" s="46"/>
      <c r="BB56" s="46"/>
      <c r="BC56" s="45"/>
      <c r="BD56" s="46"/>
      <c r="BE56" s="45"/>
      <c r="BF56" s="45"/>
      <c r="BG56" s="45"/>
      <c r="BH56" s="46"/>
      <c r="BI56" s="46"/>
      <c r="BJ56" s="46"/>
      <c r="BK56" s="46"/>
      <c r="BL56" s="46"/>
      <c r="BM56" s="46"/>
      <c r="BN56" s="46"/>
      <c r="BO56" s="46"/>
      <c r="BP56" s="46"/>
      <c r="BQ56" s="46"/>
      <c r="BR56" s="46"/>
      <c r="BS56" s="46"/>
      <c r="BT56" s="46"/>
      <c r="BU56" s="46"/>
      <c r="BV56" s="46"/>
      <c r="BW56" s="46"/>
      <c r="BX56" s="46"/>
      <c r="BY56" s="46"/>
      <c r="BZ56" s="46"/>
      <c r="CA56" s="46"/>
      <c r="CB56" s="47"/>
      <c r="CC56" s="46"/>
      <c r="CD56" s="46"/>
      <c r="CE56" s="46"/>
      <c r="CF56" s="46"/>
      <c r="CG56" s="45"/>
      <c r="CH56" s="45"/>
      <c r="CI56" s="46"/>
      <c r="CJ56" s="45">
        <v>1.0</v>
      </c>
      <c r="CK56" s="46"/>
      <c r="CL56" s="46"/>
      <c r="CM56" s="46"/>
      <c r="CN56" s="46"/>
      <c r="CO56" s="45"/>
      <c r="CP56" s="46"/>
      <c r="CQ56" s="46"/>
      <c r="CR56" s="46"/>
      <c r="CS56" s="46"/>
      <c r="CT56" s="46"/>
      <c r="CU56" s="46"/>
      <c r="CV56" s="46"/>
      <c r="CW56" s="46"/>
      <c r="CX56" s="46"/>
      <c r="CY56" s="46"/>
      <c r="CZ56" s="46"/>
      <c r="DA56" s="46"/>
      <c r="DB56" s="45"/>
      <c r="DC56" s="46"/>
      <c r="DD56" s="46"/>
      <c r="DE56" s="45"/>
      <c r="DF56" s="46"/>
      <c r="DG56" s="46"/>
      <c r="DH56" s="46"/>
      <c r="DI56" s="46"/>
      <c r="DJ56" s="46"/>
      <c r="DK56" s="46"/>
      <c r="DL56" s="46"/>
      <c r="DM56" s="46"/>
      <c r="DN56" s="46"/>
      <c r="DO56" s="46"/>
      <c r="DP56" s="46"/>
      <c r="DQ56" s="46"/>
      <c r="DR56" s="45">
        <v>2.0</v>
      </c>
      <c r="DS56" s="16"/>
      <c r="DT56" s="48">
        <f t="shared" si="1"/>
        <v>3</v>
      </c>
      <c r="DU56" s="48">
        <f t="shared" si="2"/>
        <v>6</v>
      </c>
      <c r="DV56" s="16"/>
    </row>
    <row r="57">
      <c r="A57" s="58" t="s">
        <v>175</v>
      </c>
      <c r="B57" s="43"/>
      <c r="C57" s="42" t="s">
        <v>197</v>
      </c>
      <c r="D57" s="49"/>
      <c r="E57" s="46"/>
      <c r="F57" s="45"/>
      <c r="G57" s="46"/>
      <c r="H57" s="45">
        <v>1.0</v>
      </c>
      <c r="I57" s="46"/>
      <c r="J57" s="46"/>
      <c r="K57" s="46"/>
      <c r="L57" s="46"/>
      <c r="M57" s="46"/>
      <c r="N57" s="46"/>
      <c r="O57" s="46"/>
      <c r="P57" s="46"/>
      <c r="Q57" s="46"/>
      <c r="R57" s="46"/>
      <c r="S57" s="46"/>
      <c r="T57" s="45"/>
      <c r="U57" s="45"/>
      <c r="V57" s="46"/>
      <c r="W57" s="46"/>
      <c r="X57" s="45"/>
      <c r="Y57" s="46"/>
      <c r="Z57" s="46"/>
      <c r="AA57" s="46"/>
      <c r="AB57" s="46"/>
      <c r="AC57" s="46"/>
      <c r="AD57" s="46"/>
      <c r="AE57" s="46"/>
      <c r="AF57" s="46"/>
      <c r="AG57" s="45"/>
      <c r="AH57" s="46"/>
      <c r="AI57" s="46"/>
      <c r="AJ57" s="46"/>
      <c r="AK57" s="46"/>
      <c r="AL57" s="46"/>
      <c r="AM57" s="46"/>
      <c r="AN57" s="46"/>
      <c r="AO57" s="49"/>
      <c r="AP57" s="46"/>
      <c r="AQ57" s="46"/>
      <c r="AR57" s="46"/>
      <c r="AS57" s="46"/>
      <c r="AT57" s="46"/>
      <c r="AU57" s="46"/>
      <c r="AV57" s="46"/>
      <c r="AW57" s="46"/>
      <c r="AX57" s="45"/>
      <c r="AY57" s="45"/>
      <c r="AZ57" s="46"/>
      <c r="BA57" s="46"/>
      <c r="BB57" s="45"/>
      <c r="BC57" s="45"/>
      <c r="BD57" s="46"/>
      <c r="BE57" s="45"/>
      <c r="BF57" s="45"/>
      <c r="BG57" s="45"/>
      <c r="BH57" s="46"/>
      <c r="BI57" s="46"/>
      <c r="BJ57" s="46"/>
      <c r="BK57" s="46"/>
      <c r="BL57" s="46"/>
      <c r="BM57" s="46"/>
      <c r="BN57" s="46"/>
      <c r="BO57" s="46"/>
      <c r="BP57" s="46"/>
      <c r="BQ57" s="46"/>
      <c r="BR57" s="46"/>
      <c r="BS57" s="46"/>
      <c r="BT57" s="46"/>
      <c r="BU57" s="46"/>
      <c r="BV57" s="46"/>
      <c r="BW57" s="46"/>
      <c r="BX57" s="46"/>
      <c r="BY57" s="46"/>
      <c r="BZ57" s="46"/>
      <c r="CA57" s="46"/>
      <c r="CB57" s="47"/>
      <c r="CC57" s="45"/>
      <c r="CD57" s="46"/>
      <c r="CE57" s="46"/>
      <c r="CF57" s="46"/>
      <c r="CG57" s="45"/>
      <c r="CH57" s="45"/>
      <c r="CI57" s="46"/>
      <c r="CJ57" s="46"/>
      <c r="CK57" s="46"/>
      <c r="CL57" s="46"/>
      <c r="CM57" s="46"/>
      <c r="CN57" s="46"/>
      <c r="CO57" s="45"/>
      <c r="CP57" s="46"/>
      <c r="CQ57" s="46"/>
      <c r="CR57" s="46"/>
      <c r="CS57" s="46"/>
      <c r="CT57" s="46"/>
      <c r="CU57" s="46"/>
      <c r="CV57" s="46"/>
      <c r="CW57" s="46"/>
      <c r="CX57" s="46"/>
      <c r="CY57" s="46"/>
      <c r="CZ57" s="46"/>
      <c r="DA57" s="46"/>
      <c r="DB57" s="45"/>
      <c r="DC57" s="46"/>
      <c r="DD57" s="46"/>
      <c r="DE57" s="45">
        <v>1.0</v>
      </c>
      <c r="DF57" s="45"/>
      <c r="DG57" s="46"/>
      <c r="DH57" s="46"/>
      <c r="DI57" s="46"/>
      <c r="DJ57" s="46"/>
      <c r="DK57" s="46"/>
      <c r="DL57" s="46"/>
      <c r="DM57" s="45">
        <v>1.0</v>
      </c>
      <c r="DN57" s="46"/>
      <c r="DO57" s="46"/>
      <c r="DP57" s="46"/>
      <c r="DQ57" s="46"/>
      <c r="DR57" s="46"/>
      <c r="DS57" s="16"/>
      <c r="DT57" s="48">
        <f t="shared" si="1"/>
        <v>3</v>
      </c>
      <c r="DU57" s="48">
        <f t="shared" si="2"/>
        <v>3</v>
      </c>
      <c r="DV57" s="16"/>
    </row>
    <row r="58">
      <c r="A58" s="58" t="s">
        <v>175</v>
      </c>
      <c r="B58" s="43"/>
      <c r="C58" s="42" t="s">
        <v>198</v>
      </c>
      <c r="D58" s="49"/>
      <c r="E58" s="46"/>
      <c r="F58" s="45"/>
      <c r="G58" s="46"/>
      <c r="H58" s="46"/>
      <c r="I58" s="45"/>
      <c r="J58" s="46"/>
      <c r="K58" s="46"/>
      <c r="L58" s="46"/>
      <c r="M58" s="46"/>
      <c r="N58" s="46"/>
      <c r="O58" s="46"/>
      <c r="P58" s="46"/>
      <c r="Q58" s="46"/>
      <c r="R58" s="46"/>
      <c r="S58" s="46"/>
      <c r="T58" s="45"/>
      <c r="U58" s="45"/>
      <c r="V58" s="46"/>
      <c r="W58" s="46"/>
      <c r="X58" s="45"/>
      <c r="Y58" s="46"/>
      <c r="Z58" s="46"/>
      <c r="AA58" s="45"/>
      <c r="AB58" s="46"/>
      <c r="AC58" s="46"/>
      <c r="AD58" s="46"/>
      <c r="AE58" s="46"/>
      <c r="AF58" s="46"/>
      <c r="AG58" s="46"/>
      <c r="AH58" s="45"/>
      <c r="AI58" s="45">
        <v>1.0</v>
      </c>
      <c r="AJ58" s="46"/>
      <c r="AK58" s="45">
        <v>1.0</v>
      </c>
      <c r="AL58" s="45">
        <v>1.0</v>
      </c>
      <c r="AM58" s="46"/>
      <c r="AN58" s="46"/>
      <c r="AO58" s="49"/>
      <c r="AP58" s="46"/>
      <c r="AQ58" s="45"/>
      <c r="AR58" s="46"/>
      <c r="AS58" s="46"/>
      <c r="AT58" s="46"/>
      <c r="AU58" s="45"/>
      <c r="AV58" s="46"/>
      <c r="AW58" s="45"/>
      <c r="AX58" s="45"/>
      <c r="AY58" s="45"/>
      <c r="AZ58" s="46"/>
      <c r="BA58" s="46"/>
      <c r="BB58" s="46"/>
      <c r="BC58" s="45"/>
      <c r="BD58" s="46"/>
      <c r="BE58" s="45"/>
      <c r="BF58" s="45"/>
      <c r="BG58" s="45"/>
      <c r="BH58" s="46"/>
      <c r="BI58" s="46"/>
      <c r="BJ58" s="45">
        <v>1.0</v>
      </c>
      <c r="BK58" s="46"/>
      <c r="BL58" s="46"/>
      <c r="BM58" s="46"/>
      <c r="BN58" s="46"/>
      <c r="BO58" s="45"/>
      <c r="BP58" s="46"/>
      <c r="BQ58" s="46"/>
      <c r="BR58" s="46"/>
      <c r="BS58" s="46"/>
      <c r="BT58" s="46"/>
      <c r="BU58" s="46"/>
      <c r="BV58" s="46"/>
      <c r="BW58" s="46"/>
      <c r="BX58" s="46"/>
      <c r="BY58" s="46"/>
      <c r="BZ58" s="46"/>
      <c r="CA58" s="46"/>
      <c r="CB58" s="47"/>
      <c r="CC58" s="46"/>
      <c r="CD58" s="46"/>
      <c r="CE58" s="46"/>
      <c r="CF58" s="46"/>
      <c r="CG58" s="45"/>
      <c r="CH58" s="45"/>
      <c r="CI58" s="46"/>
      <c r="CJ58" s="46"/>
      <c r="CK58" s="46"/>
      <c r="CL58" s="46"/>
      <c r="CM58" s="45"/>
      <c r="CN58" s="46"/>
      <c r="CO58" s="45"/>
      <c r="CP58" s="46"/>
      <c r="CQ58" s="46"/>
      <c r="CR58" s="45"/>
      <c r="CS58" s="46"/>
      <c r="CT58" s="46"/>
      <c r="CU58" s="46"/>
      <c r="CV58" s="45">
        <v>1.0</v>
      </c>
      <c r="CW58" s="45">
        <v>1.0</v>
      </c>
      <c r="CX58" s="46"/>
      <c r="CY58" s="46"/>
      <c r="CZ58" s="46"/>
      <c r="DA58" s="46"/>
      <c r="DB58" s="45"/>
      <c r="DC58" s="46"/>
      <c r="DD58" s="46"/>
      <c r="DE58" s="45"/>
      <c r="DF58" s="46"/>
      <c r="DG58" s="46"/>
      <c r="DH58" s="46"/>
      <c r="DI58" s="46"/>
      <c r="DJ58" s="46"/>
      <c r="DK58" s="46"/>
      <c r="DL58" s="45">
        <v>1.0</v>
      </c>
      <c r="DM58" s="46"/>
      <c r="DN58" s="46"/>
      <c r="DO58" s="46"/>
      <c r="DP58" s="45"/>
      <c r="DQ58" s="45">
        <v>3.0</v>
      </c>
      <c r="DR58" s="46"/>
      <c r="DS58" s="16"/>
      <c r="DT58" s="48">
        <f t="shared" si="1"/>
        <v>8</v>
      </c>
      <c r="DU58" s="48">
        <f t="shared" si="2"/>
        <v>10</v>
      </c>
      <c r="DV58" s="16"/>
    </row>
    <row r="59">
      <c r="A59" s="58" t="s">
        <v>175</v>
      </c>
      <c r="B59" s="43"/>
      <c r="C59" s="42" t="s">
        <v>199</v>
      </c>
      <c r="D59" s="49"/>
      <c r="E59" s="46"/>
      <c r="F59" s="45"/>
      <c r="G59" s="46"/>
      <c r="H59" s="46"/>
      <c r="I59" s="46"/>
      <c r="J59" s="46"/>
      <c r="K59" s="46"/>
      <c r="L59" s="46"/>
      <c r="M59" s="46"/>
      <c r="N59" s="46"/>
      <c r="O59" s="46"/>
      <c r="P59" s="46"/>
      <c r="Q59" s="46"/>
      <c r="R59" s="46"/>
      <c r="S59" s="46"/>
      <c r="T59" s="45"/>
      <c r="U59" s="45"/>
      <c r="V59" s="46"/>
      <c r="W59" s="46"/>
      <c r="X59" s="45"/>
      <c r="Y59" s="46"/>
      <c r="Z59" s="46"/>
      <c r="AA59" s="45"/>
      <c r="AB59" s="46"/>
      <c r="AC59" s="46"/>
      <c r="AD59" s="46"/>
      <c r="AE59" s="46"/>
      <c r="AF59" s="46"/>
      <c r="AG59" s="46"/>
      <c r="AH59" s="46"/>
      <c r="AI59" s="46"/>
      <c r="AJ59" s="46"/>
      <c r="AK59" s="46"/>
      <c r="AL59" s="46"/>
      <c r="AM59" s="46"/>
      <c r="AN59" s="46"/>
      <c r="AO59" s="49"/>
      <c r="AP59" s="46"/>
      <c r="AQ59" s="46"/>
      <c r="AR59" s="46"/>
      <c r="AS59" s="46"/>
      <c r="AT59" s="46"/>
      <c r="AU59" s="45"/>
      <c r="AV59" s="46"/>
      <c r="AW59" s="46"/>
      <c r="AX59" s="45"/>
      <c r="AY59" s="45"/>
      <c r="AZ59" s="46"/>
      <c r="BA59" s="46"/>
      <c r="BB59" s="46"/>
      <c r="BC59" s="45"/>
      <c r="BD59" s="46"/>
      <c r="BE59" s="45"/>
      <c r="BF59" s="45"/>
      <c r="BG59" s="45"/>
      <c r="BH59" s="46"/>
      <c r="BI59" s="46"/>
      <c r="BJ59" s="46"/>
      <c r="BK59" s="46"/>
      <c r="BL59" s="46"/>
      <c r="BM59" s="46"/>
      <c r="BN59" s="46"/>
      <c r="BO59" s="46"/>
      <c r="BP59" s="46"/>
      <c r="BQ59" s="46"/>
      <c r="BR59" s="46"/>
      <c r="BS59" s="46"/>
      <c r="BT59" s="46"/>
      <c r="BU59" s="46"/>
      <c r="BV59" s="46"/>
      <c r="BW59" s="46"/>
      <c r="BX59" s="46"/>
      <c r="BY59" s="46"/>
      <c r="BZ59" s="46"/>
      <c r="CA59" s="46"/>
      <c r="CB59" s="47"/>
      <c r="CC59" s="46"/>
      <c r="CD59" s="46"/>
      <c r="CE59" s="46"/>
      <c r="CF59" s="46"/>
      <c r="CG59" s="45"/>
      <c r="CH59" s="45"/>
      <c r="CI59" s="46"/>
      <c r="CJ59" s="46"/>
      <c r="CK59" s="46"/>
      <c r="CL59" s="46"/>
      <c r="CM59" s="46"/>
      <c r="CN59" s="46"/>
      <c r="CO59" s="45"/>
      <c r="CP59" s="46"/>
      <c r="CQ59" s="46"/>
      <c r="CR59" s="46"/>
      <c r="CS59" s="46"/>
      <c r="CT59" s="46"/>
      <c r="CU59" s="46"/>
      <c r="CV59" s="46"/>
      <c r="CW59" s="46"/>
      <c r="CX59" s="46"/>
      <c r="CY59" s="46"/>
      <c r="CZ59" s="46"/>
      <c r="DA59" s="46"/>
      <c r="DB59" s="45"/>
      <c r="DC59" s="46"/>
      <c r="DD59" s="46"/>
      <c r="DE59" s="45"/>
      <c r="DF59" s="46"/>
      <c r="DG59" s="46"/>
      <c r="DH59" s="46"/>
      <c r="DI59" s="46"/>
      <c r="DJ59" s="46"/>
      <c r="DK59" s="46"/>
      <c r="DL59" s="46"/>
      <c r="DM59" s="46"/>
      <c r="DN59" s="46"/>
      <c r="DO59" s="46"/>
      <c r="DP59" s="46"/>
      <c r="DQ59" s="46"/>
      <c r="DR59" s="46"/>
      <c r="DS59" s="16"/>
      <c r="DT59" s="48">
        <f t="shared" si="1"/>
        <v>0</v>
      </c>
      <c r="DU59" s="48">
        <f t="shared" si="2"/>
        <v>0</v>
      </c>
      <c r="DV59" s="16"/>
    </row>
    <row r="60">
      <c r="A60" s="58" t="s">
        <v>175</v>
      </c>
      <c r="B60" s="43"/>
      <c r="C60" s="42" t="s">
        <v>200</v>
      </c>
      <c r="D60" s="49"/>
      <c r="E60" s="46"/>
      <c r="F60" s="45"/>
      <c r="G60" s="46"/>
      <c r="H60" s="46"/>
      <c r="I60" s="46"/>
      <c r="J60" s="46"/>
      <c r="K60" s="46"/>
      <c r="L60" s="46"/>
      <c r="M60" s="46"/>
      <c r="N60" s="46"/>
      <c r="O60" s="46"/>
      <c r="P60" s="46"/>
      <c r="Q60" s="46"/>
      <c r="R60" s="46"/>
      <c r="S60" s="46"/>
      <c r="T60" s="45"/>
      <c r="U60" s="45"/>
      <c r="V60" s="46"/>
      <c r="W60" s="46"/>
      <c r="X60" s="45"/>
      <c r="Y60" s="46"/>
      <c r="Z60" s="46"/>
      <c r="AA60" s="46"/>
      <c r="AB60" s="46"/>
      <c r="AC60" s="45"/>
      <c r="AD60" s="46"/>
      <c r="AE60" s="46"/>
      <c r="AF60" s="46"/>
      <c r="AG60" s="46"/>
      <c r="AH60" s="46"/>
      <c r="AI60" s="46"/>
      <c r="AJ60" s="46"/>
      <c r="AK60" s="46"/>
      <c r="AL60" s="46"/>
      <c r="AM60" s="46"/>
      <c r="AN60" s="46"/>
      <c r="AO60" s="49"/>
      <c r="AP60" s="46"/>
      <c r="AQ60" s="46"/>
      <c r="AR60" s="46"/>
      <c r="AS60" s="46"/>
      <c r="AT60" s="46"/>
      <c r="AU60" s="46"/>
      <c r="AV60" s="46"/>
      <c r="AW60" s="46"/>
      <c r="AX60" s="45"/>
      <c r="AY60" s="45"/>
      <c r="AZ60" s="46"/>
      <c r="BA60" s="46"/>
      <c r="BB60" s="46"/>
      <c r="BC60" s="45"/>
      <c r="BD60" s="46"/>
      <c r="BE60" s="45"/>
      <c r="BF60" s="45"/>
      <c r="BG60" s="45"/>
      <c r="BH60" s="46"/>
      <c r="BI60" s="46"/>
      <c r="BJ60" s="46"/>
      <c r="BK60" s="46"/>
      <c r="BL60" s="46"/>
      <c r="BM60" s="46"/>
      <c r="BN60" s="46"/>
      <c r="BO60" s="46"/>
      <c r="BP60" s="46"/>
      <c r="BQ60" s="46"/>
      <c r="BR60" s="46"/>
      <c r="BS60" s="46"/>
      <c r="BT60" s="46"/>
      <c r="BU60" s="46"/>
      <c r="BV60" s="46"/>
      <c r="BW60" s="46"/>
      <c r="BX60" s="46"/>
      <c r="BY60" s="46"/>
      <c r="BZ60" s="46"/>
      <c r="CA60" s="46"/>
      <c r="CB60" s="47"/>
      <c r="CC60" s="46"/>
      <c r="CD60" s="46"/>
      <c r="CE60" s="46"/>
      <c r="CF60" s="46"/>
      <c r="CG60" s="45"/>
      <c r="CH60" s="45"/>
      <c r="CI60" s="46"/>
      <c r="CJ60" s="46"/>
      <c r="CK60" s="46"/>
      <c r="CL60" s="46"/>
      <c r="CM60" s="46"/>
      <c r="CN60" s="46"/>
      <c r="CO60" s="45"/>
      <c r="CP60" s="46"/>
      <c r="CQ60" s="46"/>
      <c r="CR60" s="46"/>
      <c r="CS60" s="46"/>
      <c r="CT60" s="46"/>
      <c r="CU60" s="46"/>
      <c r="CV60" s="46"/>
      <c r="CW60" s="46"/>
      <c r="CX60" s="46"/>
      <c r="CY60" s="46"/>
      <c r="CZ60" s="46"/>
      <c r="DA60" s="46"/>
      <c r="DB60" s="45"/>
      <c r="DC60" s="46"/>
      <c r="DD60" s="46"/>
      <c r="DE60" s="45"/>
      <c r="DF60" s="46"/>
      <c r="DG60" s="46"/>
      <c r="DH60" s="46"/>
      <c r="DI60" s="46"/>
      <c r="DJ60" s="46"/>
      <c r="DK60" s="46"/>
      <c r="DL60" s="46"/>
      <c r="DM60" s="46"/>
      <c r="DN60" s="46"/>
      <c r="DO60" s="46"/>
      <c r="DP60" s="46"/>
      <c r="DQ60" s="46"/>
      <c r="DR60" s="46"/>
      <c r="DS60" s="16"/>
      <c r="DT60" s="48">
        <f t="shared" si="1"/>
        <v>0</v>
      </c>
      <c r="DU60" s="48">
        <f t="shared" si="2"/>
        <v>0</v>
      </c>
      <c r="DV60" s="16"/>
    </row>
    <row r="61">
      <c r="A61" s="58" t="s">
        <v>175</v>
      </c>
      <c r="B61" s="43"/>
      <c r="C61" s="42" t="s">
        <v>201</v>
      </c>
      <c r="D61" s="49"/>
      <c r="E61" s="46"/>
      <c r="F61" s="45"/>
      <c r="G61" s="46"/>
      <c r="H61" s="46"/>
      <c r="I61" s="46"/>
      <c r="J61" s="46"/>
      <c r="K61" s="46"/>
      <c r="L61" s="46"/>
      <c r="M61" s="46"/>
      <c r="N61" s="46"/>
      <c r="O61" s="46"/>
      <c r="P61" s="46"/>
      <c r="Q61" s="46"/>
      <c r="R61" s="46"/>
      <c r="S61" s="46"/>
      <c r="T61" s="45"/>
      <c r="U61" s="45"/>
      <c r="V61" s="46"/>
      <c r="W61" s="46"/>
      <c r="X61" s="45"/>
      <c r="Y61" s="46"/>
      <c r="Z61" s="46"/>
      <c r="AA61" s="46"/>
      <c r="AB61" s="46"/>
      <c r="AC61" s="46"/>
      <c r="AD61" s="46"/>
      <c r="AE61" s="46"/>
      <c r="AF61" s="46"/>
      <c r="AG61" s="46"/>
      <c r="AH61" s="45"/>
      <c r="AI61" s="46"/>
      <c r="AJ61" s="46"/>
      <c r="AK61" s="46"/>
      <c r="AL61" s="46"/>
      <c r="AM61" s="46"/>
      <c r="AN61" s="46"/>
      <c r="AO61" s="49"/>
      <c r="AP61" s="46"/>
      <c r="AQ61" s="46"/>
      <c r="AR61" s="46"/>
      <c r="AS61" s="46"/>
      <c r="AT61" s="46"/>
      <c r="AU61" s="46"/>
      <c r="AV61" s="46"/>
      <c r="AW61" s="46"/>
      <c r="AX61" s="45"/>
      <c r="AY61" s="45"/>
      <c r="AZ61" s="46"/>
      <c r="BA61" s="46"/>
      <c r="BB61" s="46"/>
      <c r="BC61" s="45"/>
      <c r="BD61" s="46"/>
      <c r="BE61" s="45"/>
      <c r="BF61" s="45"/>
      <c r="BG61" s="45"/>
      <c r="BH61" s="46"/>
      <c r="BI61" s="46"/>
      <c r="BJ61" s="46"/>
      <c r="BK61" s="46"/>
      <c r="BL61" s="46"/>
      <c r="BM61" s="46"/>
      <c r="BN61" s="46"/>
      <c r="BO61" s="46"/>
      <c r="BP61" s="45"/>
      <c r="BQ61" s="46"/>
      <c r="BR61" s="46"/>
      <c r="BS61" s="46"/>
      <c r="BT61" s="46"/>
      <c r="BU61" s="46"/>
      <c r="BV61" s="46"/>
      <c r="BW61" s="46"/>
      <c r="BX61" s="45">
        <v>1.0</v>
      </c>
      <c r="BY61" s="46"/>
      <c r="BZ61" s="46"/>
      <c r="CA61" s="46"/>
      <c r="CB61" s="47"/>
      <c r="CC61" s="46"/>
      <c r="CD61" s="46"/>
      <c r="CE61" s="46"/>
      <c r="CF61" s="46"/>
      <c r="CG61" s="45"/>
      <c r="CH61" s="45"/>
      <c r="CI61" s="46"/>
      <c r="CJ61" s="46"/>
      <c r="CK61" s="46"/>
      <c r="CL61" s="46"/>
      <c r="CM61" s="46"/>
      <c r="CN61" s="46"/>
      <c r="CO61" s="45"/>
      <c r="CP61" s="46"/>
      <c r="CQ61" s="46"/>
      <c r="CR61" s="46"/>
      <c r="CS61" s="46"/>
      <c r="CT61" s="46"/>
      <c r="CU61" s="46"/>
      <c r="CV61" s="46"/>
      <c r="CW61" s="46"/>
      <c r="CX61" s="46"/>
      <c r="CY61" s="46"/>
      <c r="CZ61" s="46"/>
      <c r="DA61" s="46"/>
      <c r="DB61" s="45"/>
      <c r="DC61" s="46"/>
      <c r="DD61" s="46"/>
      <c r="DE61" s="45"/>
      <c r="DF61" s="46"/>
      <c r="DG61" s="46"/>
      <c r="DH61" s="46"/>
      <c r="DI61" s="46"/>
      <c r="DJ61" s="46"/>
      <c r="DK61" s="46"/>
      <c r="DL61" s="45">
        <v>1.0</v>
      </c>
      <c r="DM61" s="46"/>
      <c r="DN61" s="46"/>
      <c r="DO61" s="46"/>
      <c r="DP61" s="46"/>
      <c r="DQ61" s="46"/>
      <c r="DR61" s="46"/>
      <c r="DS61" s="16"/>
      <c r="DT61" s="48">
        <f t="shared" si="1"/>
        <v>2</v>
      </c>
      <c r="DU61" s="48">
        <f t="shared" si="2"/>
        <v>2</v>
      </c>
      <c r="DV61" s="16"/>
    </row>
    <row r="62">
      <c r="A62" s="58" t="s">
        <v>175</v>
      </c>
      <c r="B62" s="51"/>
      <c r="C62" s="42" t="s">
        <v>202</v>
      </c>
      <c r="D62" s="55"/>
      <c r="E62" s="54"/>
      <c r="F62" s="53"/>
      <c r="G62" s="54"/>
      <c r="H62" s="54"/>
      <c r="I62" s="54"/>
      <c r="J62" s="54"/>
      <c r="K62" s="54"/>
      <c r="L62" s="54"/>
      <c r="M62" s="54"/>
      <c r="N62" s="54"/>
      <c r="O62" s="54"/>
      <c r="P62" s="54"/>
      <c r="Q62" s="54"/>
      <c r="R62" s="54"/>
      <c r="S62" s="54"/>
      <c r="T62" s="53"/>
      <c r="U62" s="53">
        <v>1.0</v>
      </c>
      <c r="V62" s="54"/>
      <c r="W62" s="54"/>
      <c r="X62" s="53"/>
      <c r="Y62" s="53"/>
      <c r="Z62" s="54"/>
      <c r="AA62" s="54"/>
      <c r="AB62" s="54"/>
      <c r="AC62" s="54"/>
      <c r="AD62" s="54"/>
      <c r="AE62" s="54"/>
      <c r="AF62" s="54"/>
      <c r="AG62" s="54"/>
      <c r="AH62" s="54"/>
      <c r="AI62" s="54"/>
      <c r="AJ62" s="54"/>
      <c r="AK62" s="54"/>
      <c r="AL62" s="53">
        <v>1.0</v>
      </c>
      <c r="AM62" s="54"/>
      <c r="AN62" s="54"/>
      <c r="AO62" s="55"/>
      <c r="AP62" s="54"/>
      <c r="AQ62" s="54"/>
      <c r="AR62" s="54"/>
      <c r="AS62" s="54"/>
      <c r="AT62" s="54"/>
      <c r="AU62" s="54"/>
      <c r="AV62" s="54"/>
      <c r="AW62" s="54"/>
      <c r="AX62" s="53"/>
      <c r="AY62" s="53"/>
      <c r="AZ62" s="54"/>
      <c r="BA62" s="54"/>
      <c r="BB62" s="54"/>
      <c r="BC62" s="53"/>
      <c r="BD62" s="54"/>
      <c r="BE62" s="53"/>
      <c r="BF62" s="53"/>
      <c r="BG62" s="53"/>
      <c r="BH62" s="54"/>
      <c r="BI62" s="54"/>
      <c r="BJ62" s="54"/>
      <c r="BK62" s="54"/>
      <c r="BL62" s="54"/>
      <c r="BM62" s="54"/>
      <c r="BN62" s="54"/>
      <c r="BO62" s="54"/>
      <c r="BP62" s="54"/>
      <c r="BQ62" s="54"/>
      <c r="BR62" s="54"/>
      <c r="BS62" s="54"/>
      <c r="BT62" s="54"/>
      <c r="BU62" s="54"/>
      <c r="BV62" s="54"/>
      <c r="BW62" s="54"/>
      <c r="BX62" s="54"/>
      <c r="BY62" s="54"/>
      <c r="BZ62" s="54"/>
      <c r="CA62" s="54"/>
      <c r="CB62" s="66"/>
      <c r="CC62" s="54"/>
      <c r="CD62" s="54"/>
      <c r="CE62" s="54"/>
      <c r="CF62" s="54"/>
      <c r="CG62" s="53"/>
      <c r="CH62" s="53"/>
      <c r="CI62" s="54"/>
      <c r="CJ62" s="54"/>
      <c r="CK62" s="54"/>
      <c r="CL62" s="54"/>
      <c r="CM62" s="54"/>
      <c r="CN62" s="54"/>
      <c r="CO62" s="53"/>
      <c r="CP62" s="54"/>
      <c r="CQ62" s="54"/>
      <c r="CR62" s="54"/>
      <c r="CS62" s="54"/>
      <c r="CT62" s="54"/>
      <c r="CU62" s="54"/>
      <c r="CV62" s="54"/>
      <c r="CW62" s="54"/>
      <c r="CX62" s="54"/>
      <c r="CY62" s="54"/>
      <c r="CZ62" s="54"/>
      <c r="DA62" s="54"/>
      <c r="DB62" s="53"/>
      <c r="DC62" s="54"/>
      <c r="DD62" s="53">
        <v>1.0</v>
      </c>
      <c r="DE62" s="53"/>
      <c r="DF62" s="54"/>
      <c r="DG62" s="54"/>
      <c r="DH62" s="54"/>
      <c r="DI62" s="54"/>
      <c r="DJ62" s="54"/>
      <c r="DK62" s="54"/>
      <c r="DL62" s="54"/>
      <c r="DM62" s="54"/>
      <c r="DN62" s="54"/>
      <c r="DO62" s="54"/>
      <c r="DP62" s="54"/>
      <c r="DQ62" s="54"/>
      <c r="DR62" s="54"/>
      <c r="DS62" s="57"/>
      <c r="DT62" s="48">
        <f t="shared" si="1"/>
        <v>3</v>
      </c>
      <c r="DU62" s="48">
        <f t="shared" si="2"/>
        <v>3</v>
      </c>
      <c r="DV62" s="57"/>
    </row>
    <row r="63">
      <c r="A63" s="42" t="s">
        <v>203</v>
      </c>
      <c r="B63" s="65" t="s">
        <v>204</v>
      </c>
      <c r="C63" s="42" t="s">
        <v>205</v>
      </c>
      <c r="D63" s="49"/>
      <c r="E63" s="46"/>
      <c r="F63" s="46"/>
      <c r="G63" s="46"/>
      <c r="H63" s="46"/>
      <c r="I63" s="46"/>
      <c r="J63" s="46"/>
      <c r="K63" s="46"/>
      <c r="L63" s="46"/>
      <c r="M63" s="46"/>
      <c r="N63" s="46"/>
      <c r="O63" s="46"/>
      <c r="P63" s="46"/>
      <c r="Q63" s="46"/>
      <c r="R63" s="46"/>
      <c r="S63" s="46"/>
      <c r="T63" s="46"/>
      <c r="U63" s="46"/>
      <c r="V63" s="46"/>
      <c r="W63" s="46"/>
      <c r="X63" s="45"/>
      <c r="Y63" s="46"/>
      <c r="Z63" s="46"/>
      <c r="AA63" s="46"/>
      <c r="AB63" s="46"/>
      <c r="AC63" s="46"/>
      <c r="AD63" s="46"/>
      <c r="AE63" s="46"/>
      <c r="AF63" s="46"/>
      <c r="AG63" s="46"/>
      <c r="AH63" s="46"/>
      <c r="AI63" s="46"/>
      <c r="AJ63" s="46"/>
      <c r="AK63" s="46"/>
      <c r="AL63" s="46"/>
      <c r="AM63" s="46"/>
      <c r="AN63" s="46"/>
      <c r="AO63" s="49"/>
      <c r="AP63" s="46"/>
      <c r="AQ63" s="46"/>
      <c r="AR63" s="46"/>
      <c r="AS63" s="46"/>
      <c r="AT63" s="45"/>
      <c r="AU63" s="46"/>
      <c r="AV63" s="46"/>
      <c r="AW63" s="46"/>
      <c r="AX63" s="45"/>
      <c r="AY63" s="45"/>
      <c r="AZ63" s="46"/>
      <c r="BA63" s="46"/>
      <c r="BB63" s="46"/>
      <c r="BC63" s="45"/>
      <c r="BD63" s="46"/>
      <c r="BE63" s="45"/>
      <c r="BF63" s="45"/>
      <c r="BG63" s="45"/>
      <c r="BH63" s="46"/>
      <c r="BI63" s="46"/>
      <c r="BJ63" s="46"/>
      <c r="BK63" s="46"/>
      <c r="BL63" s="46"/>
      <c r="BM63" s="46"/>
      <c r="BN63" s="46"/>
      <c r="BO63" s="46"/>
      <c r="BP63" s="46"/>
      <c r="BQ63" s="46"/>
      <c r="BR63" s="46"/>
      <c r="BS63" s="46"/>
      <c r="BT63" s="46"/>
      <c r="BU63" s="46"/>
      <c r="BV63" s="46"/>
      <c r="BW63" s="46"/>
      <c r="BX63" s="46"/>
      <c r="BY63" s="46"/>
      <c r="BZ63" s="46"/>
      <c r="CA63" s="46"/>
      <c r="CB63" s="47"/>
      <c r="CC63" s="46"/>
      <c r="CD63" s="46"/>
      <c r="CE63" s="46"/>
      <c r="CF63" s="46"/>
      <c r="CG63" s="45"/>
      <c r="CH63" s="45"/>
      <c r="CI63" s="46"/>
      <c r="CJ63" s="46"/>
      <c r="CK63" s="46"/>
      <c r="CL63" s="46"/>
      <c r="CM63" s="46"/>
      <c r="CN63" s="46"/>
      <c r="CO63" s="45"/>
      <c r="CP63" s="46"/>
      <c r="CQ63" s="46"/>
      <c r="CR63" s="46"/>
      <c r="CS63" s="46"/>
      <c r="CT63" s="46"/>
      <c r="CU63" s="46"/>
      <c r="CV63" s="46"/>
      <c r="CW63" s="46"/>
      <c r="CX63" s="46"/>
      <c r="CY63" s="46"/>
      <c r="CZ63" s="46"/>
      <c r="DA63" s="46"/>
      <c r="DB63" s="45"/>
      <c r="DC63" s="46"/>
      <c r="DD63" s="46"/>
      <c r="DE63" s="45"/>
      <c r="DF63" s="45"/>
      <c r="DG63" s="46"/>
      <c r="DH63" s="46"/>
      <c r="DI63" s="46"/>
      <c r="DJ63" s="46"/>
      <c r="DK63" s="46"/>
      <c r="DL63" s="46"/>
      <c r="DM63" s="46"/>
      <c r="DN63" s="46"/>
      <c r="DO63" s="46"/>
      <c r="DP63" s="46"/>
      <c r="DQ63" s="46"/>
      <c r="DR63" s="46"/>
      <c r="DS63" s="16"/>
      <c r="DT63" s="48">
        <f t="shared" si="1"/>
        <v>0</v>
      </c>
      <c r="DU63" s="48">
        <f t="shared" si="2"/>
        <v>0</v>
      </c>
      <c r="DV63" s="16"/>
    </row>
    <row r="64">
      <c r="A64" s="42" t="s">
        <v>203</v>
      </c>
      <c r="B64" s="65" t="s">
        <v>204</v>
      </c>
      <c r="C64" s="42" t="s">
        <v>206</v>
      </c>
      <c r="D64" s="49"/>
      <c r="E64" s="46"/>
      <c r="F64" s="46"/>
      <c r="G64" s="46"/>
      <c r="H64" s="46"/>
      <c r="I64" s="46"/>
      <c r="J64" s="46"/>
      <c r="K64" s="46"/>
      <c r="L64" s="46"/>
      <c r="M64" s="46"/>
      <c r="N64" s="46"/>
      <c r="O64" s="46"/>
      <c r="P64" s="46"/>
      <c r="Q64" s="46"/>
      <c r="R64" s="46"/>
      <c r="S64" s="46"/>
      <c r="T64" s="46"/>
      <c r="U64" s="46"/>
      <c r="V64" s="46"/>
      <c r="W64" s="46"/>
      <c r="X64" s="45"/>
      <c r="Y64" s="46"/>
      <c r="Z64" s="46"/>
      <c r="AA64" s="46"/>
      <c r="AB64" s="46"/>
      <c r="AC64" s="46"/>
      <c r="AD64" s="46"/>
      <c r="AE64" s="46"/>
      <c r="AF64" s="46"/>
      <c r="AG64" s="46"/>
      <c r="AH64" s="46"/>
      <c r="AI64" s="46"/>
      <c r="AJ64" s="46"/>
      <c r="AK64" s="46"/>
      <c r="AL64" s="46"/>
      <c r="AM64" s="46"/>
      <c r="AN64" s="46"/>
      <c r="AO64" s="49"/>
      <c r="AP64" s="46"/>
      <c r="AQ64" s="46"/>
      <c r="AR64" s="46"/>
      <c r="AS64" s="46"/>
      <c r="AT64" s="46"/>
      <c r="AU64" s="46"/>
      <c r="AV64" s="46"/>
      <c r="AW64" s="46"/>
      <c r="AX64" s="45"/>
      <c r="AY64" s="45"/>
      <c r="AZ64" s="46"/>
      <c r="BA64" s="46"/>
      <c r="BB64" s="46"/>
      <c r="BC64" s="45"/>
      <c r="BD64" s="46"/>
      <c r="BE64" s="45"/>
      <c r="BF64" s="45"/>
      <c r="BG64" s="45"/>
      <c r="BH64" s="46"/>
      <c r="BI64" s="46"/>
      <c r="BJ64" s="46"/>
      <c r="BK64" s="46"/>
      <c r="BL64" s="46"/>
      <c r="BM64" s="46"/>
      <c r="BN64" s="46"/>
      <c r="BO64" s="46"/>
      <c r="BP64" s="46"/>
      <c r="BQ64" s="46"/>
      <c r="BR64" s="46"/>
      <c r="BS64" s="46"/>
      <c r="BT64" s="46"/>
      <c r="BU64" s="46"/>
      <c r="BV64" s="46"/>
      <c r="BW64" s="46"/>
      <c r="BX64" s="46"/>
      <c r="BY64" s="46"/>
      <c r="BZ64" s="46"/>
      <c r="CA64" s="46"/>
      <c r="CB64" s="47"/>
      <c r="CC64" s="46"/>
      <c r="CD64" s="46"/>
      <c r="CE64" s="46"/>
      <c r="CF64" s="46"/>
      <c r="CG64" s="45"/>
      <c r="CH64" s="45"/>
      <c r="CI64" s="46"/>
      <c r="CJ64" s="46"/>
      <c r="CK64" s="46"/>
      <c r="CL64" s="46"/>
      <c r="CM64" s="46"/>
      <c r="CN64" s="46"/>
      <c r="CO64" s="45"/>
      <c r="CP64" s="46"/>
      <c r="CQ64" s="46"/>
      <c r="CR64" s="46"/>
      <c r="CS64" s="46"/>
      <c r="CT64" s="46"/>
      <c r="CU64" s="46"/>
      <c r="CV64" s="46"/>
      <c r="CW64" s="46"/>
      <c r="CX64" s="46"/>
      <c r="CY64" s="46"/>
      <c r="CZ64" s="46"/>
      <c r="DA64" s="46"/>
      <c r="DB64" s="45"/>
      <c r="DC64" s="46"/>
      <c r="DD64" s="46"/>
      <c r="DE64" s="45"/>
      <c r="DF64" s="46"/>
      <c r="DG64" s="46"/>
      <c r="DH64" s="46"/>
      <c r="DI64" s="46"/>
      <c r="DJ64" s="46"/>
      <c r="DK64" s="46"/>
      <c r="DL64" s="46"/>
      <c r="DM64" s="46"/>
      <c r="DN64" s="46"/>
      <c r="DO64" s="46"/>
      <c r="DP64" s="46"/>
      <c r="DQ64" s="46"/>
      <c r="DR64" s="46"/>
      <c r="DS64" s="16"/>
      <c r="DT64" s="48">
        <f t="shared" si="1"/>
        <v>0</v>
      </c>
      <c r="DU64" s="48">
        <f t="shared" si="2"/>
        <v>0</v>
      </c>
      <c r="DV64" s="16"/>
    </row>
    <row r="65">
      <c r="A65" s="42" t="s">
        <v>203</v>
      </c>
      <c r="B65" s="65" t="s">
        <v>204</v>
      </c>
      <c r="C65" s="42" t="s">
        <v>207</v>
      </c>
      <c r="D65" s="49"/>
      <c r="E65" s="45"/>
      <c r="F65" s="46"/>
      <c r="G65" s="46"/>
      <c r="H65" s="45"/>
      <c r="I65" s="46"/>
      <c r="J65" s="45">
        <v>1.0</v>
      </c>
      <c r="K65" s="46"/>
      <c r="L65" s="46"/>
      <c r="M65" s="46"/>
      <c r="N65" s="46"/>
      <c r="O65" s="46"/>
      <c r="P65" s="46"/>
      <c r="Q65" s="46"/>
      <c r="R65" s="46"/>
      <c r="S65" s="46"/>
      <c r="T65" s="46"/>
      <c r="U65" s="46"/>
      <c r="V65" s="46"/>
      <c r="W65" s="46"/>
      <c r="X65" s="46"/>
      <c r="Y65" s="46"/>
      <c r="Z65" s="46"/>
      <c r="AA65" s="46"/>
      <c r="AB65" s="46"/>
      <c r="AC65" s="46"/>
      <c r="AD65" s="46"/>
      <c r="AE65" s="46"/>
      <c r="AF65" s="45"/>
      <c r="AG65" s="46"/>
      <c r="AH65" s="46"/>
      <c r="AI65" s="46"/>
      <c r="AJ65" s="46"/>
      <c r="AK65" s="46"/>
      <c r="AL65" s="46"/>
      <c r="AM65" s="46"/>
      <c r="AN65" s="46"/>
      <c r="AO65" s="44"/>
      <c r="AP65" s="46"/>
      <c r="AQ65" s="45"/>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5">
        <v>1.0</v>
      </c>
      <c r="BT65" s="46"/>
      <c r="BU65" s="46"/>
      <c r="BV65" s="46"/>
      <c r="BW65" s="46"/>
      <c r="BX65" s="46"/>
      <c r="BY65" s="46"/>
      <c r="BZ65" s="46"/>
      <c r="CA65" s="46"/>
      <c r="CB65" s="47"/>
      <c r="CC65" s="46"/>
      <c r="CD65" s="46"/>
      <c r="CE65" s="46"/>
      <c r="CF65" s="46"/>
      <c r="CG65" s="45"/>
      <c r="CH65" s="45"/>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5"/>
      <c r="DG65" s="46"/>
      <c r="DH65" s="46"/>
      <c r="DI65" s="46"/>
      <c r="DJ65" s="46"/>
      <c r="DK65" s="46"/>
      <c r="DL65" s="46"/>
      <c r="DM65" s="46"/>
      <c r="DN65" s="46"/>
      <c r="DO65" s="46"/>
      <c r="DP65" s="46"/>
      <c r="DQ65" s="46"/>
      <c r="DR65" s="46"/>
      <c r="DS65" s="16"/>
      <c r="DT65" s="48">
        <f t="shared" si="1"/>
        <v>2</v>
      </c>
      <c r="DU65" s="48">
        <f t="shared" si="2"/>
        <v>2</v>
      </c>
      <c r="DV65" s="16"/>
    </row>
    <row r="66">
      <c r="A66" s="42" t="s">
        <v>203</v>
      </c>
      <c r="B66" s="65" t="s">
        <v>204</v>
      </c>
      <c r="C66" s="42" t="s">
        <v>208</v>
      </c>
      <c r="D66" s="49"/>
      <c r="E66" s="46"/>
      <c r="F66" s="45">
        <v>1.0</v>
      </c>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9"/>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7"/>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16"/>
      <c r="DT66" s="48">
        <f t="shared" si="1"/>
        <v>1</v>
      </c>
      <c r="DU66" s="48">
        <f t="shared" si="2"/>
        <v>1</v>
      </c>
      <c r="DV66" s="16"/>
    </row>
    <row r="67">
      <c r="A67" s="42" t="s">
        <v>203</v>
      </c>
      <c r="B67" s="65" t="s">
        <v>204</v>
      </c>
      <c r="C67" s="42" t="s">
        <v>209</v>
      </c>
      <c r="D67" s="44"/>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4"/>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7"/>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16"/>
      <c r="DT67" s="48">
        <f t="shared" si="1"/>
        <v>0</v>
      </c>
      <c r="DU67" s="48">
        <f t="shared" si="2"/>
        <v>0</v>
      </c>
      <c r="DV67" s="16"/>
    </row>
    <row r="68">
      <c r="A68" s="42" t="s">
        <v>203</v>
      </c>
      <c r="B68" s="65" t="s">
        <v>204</v>
      </c>
      <c r="C68" s="42" t="s">
        <v>210</v>
      </c>
      <c r="D68" s="49"/>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9"/>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7"/>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16"/>
      <c r="DT68" s="48">
        <f t="shared" si="1"/>
        <v>0</v>
      </c>
      <c r="DU68" s="48">
        <f t="shared" si="2"/>
        <v>0</v>
      </c>
      <c r="DV68" s="16"/>
    </row>
    <row r="69">
      <c r="A69" s="42" t="s">
        <v>203</v>
      </c>
      <c r="B69" s="65" t="s">
        <v>204</v>
      </c>
      <c r="C69" s="42" t="s">
        <v>211</v>
      </c>
      <c r="D69" s="67"/>
      <c r="E69" s="46"/>
      <c r="F69" s="46"/>
      <c r="G69" s="46"/>
      <c r="H69" s="46"/>
      <c r="I69" s="46"/>
      <c r="J69" s="46"/>
      <c r="K69" s="46"/>
      <c r="L69" s="46"/>
      <c r="M69" s="46"/>
      <c r="N69" s="46"/>
      <c r="O69" s="46"/>
      <c r="P69" s="46"/>
      <c r="Q69" s="46"/>
      <c r="R69" s="46"/>
      <c r="S69" s="46"/>
      <c r="T69" s="46"/>
      <c r="U69" s="46"/>
      <c r="V69" s="45">
        <v>2.0</v>
      </c>
      <c r="W69" s="46"/>
      <c r="X69" s="46"/>
      <c r="Y69" s="46"/>
      <c r="Z69" s="46"/>
      <c r="AA69" s="46"/>
      <c r="AB69" s="46"/>
      <c r="AC69" s="46"/>
      <c r="AD69" s="46"/>
      <c r="AE69" s="46"/>
      <c r="AF69" s="46"/>
      <c r="AG69" s="46"/>
      <c r="AH69" s="46"/>
      <c r="AI69" s="46"/>
      <c r="AJ69" s="46"/>
      <c r="AK69" s="46"/>
      <c r="AL69" s="46"/>
      <c r="AM69" s="46"/>
      <c r="AN69" s="46"/>
      <c r="AO69" s="49"/>
      <c r="AP69" s="46"/>
      <c r="AQ69" s="46"/>
      <c r="AR69" s="46"/>
      <c r="AS69" s="46"/>
      <c r="AT69" s="46"/>
      <c r="AU69" s="46"/>
      <c r="AV69" s="46"/>
      <c r="AW69" s="46"/>
      <c r="AX69" s="46"/>
      <c r="AY69" s="46"/>
      <c r="AZ69" s="46"/>
      <c r="BA69" s="46"/>
      <c r="BB69" s="46"/>
      <c r="BC69" s="46"/>
      <c r="BD69" s="46"/>
      <c r="BE69" s="46"/>
      <c r="BF69" s="46"/>
      <c r="BG69" s="46"/>
      <c r="BH69" s="46"/>
      <c r="BI69" s="45">
        <v>1.0</v>
      </c>
      <c r="BJ69" s="46"/>
      <c r="BK69" s="46"/>
      <c r="BL69" s="46"/>
      <c r="BM69" s="46"/>
      <c r="BN69" s="46"/>
      <c r="BO69" s="46"/>
      <c r="BP69" s="46"/>
      <c r="BQ69" s="46"/>
      <c r="BR69" s="46"/>
      <c r="BS69" s="46"/>
      <c r="BT69" s="46"/>
      <c r="BU69" s="46"/>
      <c r="BV69" s="46"/>
      <c r="BW69" s="46"/>
      <c r="BX69" s="46"/>
      <c r="BY69" s="46"/>
      <c r="BZ69" s="46"/>
      <c r="CA69" s="46"/>
      <c r="CB69" s="47"/>
      <c r="CC69" s="46"/>
      <c r="CD69" s="45"/>
      <c r="CE69" s="46"/>
      <c r="CF69" s="46"/>
      <c r="CG69" s="46"/>
      <c r="CH69" s="46"/>
      <c r="CI69" s="46"/>
      <c r="CJ69" s="46"/>
      <c r="CK69" s="46"/>
      <c r="CL69" s="46"/>
      <c r="CM69" s="46"/>
      <c r="CN69" s="46"/>
      <c r="CO69" s="46"/>
      <c r="CP69" s="46"/>
      <c r="CQ69" s="46"/>
      <c r="CR69" s="46"/>
      <c r="CS69" s="46"/>
      <c r="CT69" s="45"/>
      <c r="CU69" s="45"/>
      <c r="CV69" s="46"/>
      <c r="CW69" s="46"/>
      <c r="CX69" s="46"/>
      <c r="CY69" s="46"/>
      <c r="CZ69" s="46"/>
      <c r="DA69" s="46"/>
      <c r="DB69" s="45">
        <v>1.0</v>
      </c>
      <c r="DC69" s="46"/>
      <c r="DD69" s="46"/>
      <c r="DE69" s="46"/>
      <c r="DF69" s="46"/>
      <c r="DG69" s="46"/>
      <c r="DH69" s="46"/>
      <c r="DI69" s="46"/>
      <c r="DJ69" s="46"/>
      <c r="DK69" s="46"/>
      <c r="DL69" s="46"/>
      <c r="DM69" s="45">
        <v>1.0</v>
      </c>
      <c r="DN69" s="46"/>
      <c r="DO69" s="46"/>
      <c r="DP69" s="46"/>
      <c r="DQ69" s="46"/>
      <c r="DR69" s="46"/>
      <c r="DS69" s="16"/>
      <c r="DT69" s="48">
        <f t="shared" si="1"/>
        <v>4</v>
      </c>
      <c r="DU69" s="48">
        <f t="shared" si="2"/>
        <v>5</v>
      </c>
      <c r="DV69" s="16"/>
    </row>
    <row r="70">
      <c r="A70" s="42" t="s">
        <v>203</v>
      </c>
      <c r="B70" s="42" t="s">
        <v>212</v>
      </c>
      <c r="C70" s="42" t="s">
        <v>213</v>
      </c>
      <c r="D70" s="49"/>
      <c r="E70" s="46"/>
      <c r="F70" s="46"/>
      <c r="G70" s="46"/>
      <c r="H70" s="46"/>
      <c r="I70" s="46"/>
      <c r="J70" s="46"/>
      <c r="K70" s="46"/>
      <c r="L70" s="46"/>
      <c r="M70" s="46"/>
      <c r="N70" s="46"/>
      <c r="O70" s="46"/>
      <c r="P70" s="45"/>
      <c r="Q70" s="46"/>
      <c r="R70" s="46"/>
      <c r="S70" s="46"/>
      <c r="T70" s="46"/>
      <c r="U70" s="46"/>
      <c r="V70" s="46"/>
      <c r="W70" s="46"/>
      <c r="X70" s="46"/>
      <c r="Y70" s="46"/>
      <c r="Z70" s="46"/>
      <c r="AA70" s="45"/>
      <c r="AB70" s="46"/>
      <c r="AC70" s="46"/>
      <c r="AD70" s="46"/>
      <c r="AE70" s="46"/>
      <c r="AF70" s="46"/>
      <c r="AG70" s="46"/>
      <c r="AH70" s="46"/>
      <c r="AI70" s="46"/>
      <c r="AJ70" s="46"/>
      <c r="AK70" s="46"/>
      <c r="AL70" s="46"/>
      <c r="AM70" s="46"/>
      <c r="AN70" s="46"/>
      <c r="AO70" s="49"/>
      <c r="AP70" s="46"/>
      <c r="AQ70" s="46"/>
      <c r="AR70" s="46"/>
      <c r="AS70" s="46"/>
      <c r="AT70" s="45"/>
      <c r="AU70" s="45"/>
      <c r="AV70" s="45"/>
      <c r="AW70" s="46"/>
      <c r="AX70" s="45"/>
      <c r="AY70" s="46"/>
      <c r="AZ70" s="46"/>
      <c r="BA70" s="46"/>
      <c r="BB70" s="46"/>
      <c r="BC70" s="45"/>
      <c r="BD70" s="46"/>
      <c r="BE70" s="46"/>
      <c r="BF70" s="46"/>
      <c r="BG70" s="45"/>
      <c r="BH70" s="45"/>
      <c r="BI70" s="45"/>
      <c r="BJ70" s="46"/>
      <c r="BK70" s="46"/>
      <c r="BL70" s="45"/>
      <c r="BM70" s="46"/>
      <c r="BN70" s="46"/>
      <c r="BO70" s="46"/>
      <c r="BP70" s="46"/>
      <c r="BQ70" s="46"/>
      <c r="BR70" s="46"/>
      <c r="BS70" s="46"/>
      <c r="BT70" s="46"/>
      <c r="BU70" s="46"/>
      <c r="BV70" s="46"/>
      <c r="BW70" s="46"/>
      <c r="BX70" s="46"/>
      <c r="BY70" s="46"/>
      <c r="BZ70" s="46"/>
      <c r="CA70" s="46"/>
      <c r="CB70" s="47"/>
      <c r="CC70" s="46"/>
      <c r="CD70" s="46"/>
      <c r="CE70" s="46"/>
      <c r="CF70" s="46"/>
      <c r="CG70" s="46"/>
      <c r="CH70" s="45"/>
      <c r="CI70" s="46"/>
      <c r="CJ70" s="46"/>
      <c r="CK70" s="46"/>
      <c r="CL70" s="46"/>
      <c r="CM70" s="46"/>
      <c r="CN70" s="46"/>
      <c r="CO70" s="46"/>
      <c r="CP70" s="46"/>
      <c r="CQ70" s="46"/>
      <c r="CR70" s="46"/>
      <c r="CS70" s="46"/>
      <c r="CT70" s="46"/>
      <c r="CU70" s="46"/>
      <c r="CV70" s="45"/>
      <c r="CW70" s="45"/>
      <c r="CX70" s="45"/>
      <c r="CY70" s="45"/>
      <c r="CZ70" s="45"/>
      <c r="DA70" s="45"/>
      <c r="DB70" s="45"/>
      <c r="DC70" s="46"/>
      <c r="DD70" s="46"/>
      <c r="DE70" s="46"/>
      <c r="DF70" s="46"/>
      <c r="DG70" s="46"/>
      <c r="DH70" s="46"/>
      <c r="DI70" s="46"/>
      <c r="DJ70" s="46"/>
      <c r="DK70" s="46"/>
      <c r="DL70" s="46"/>
      <c r="DM70" s="46"/>
      <c r="DN70" s="46"/>
      <c r="DO70" s="46"/>
      <c r="DP70" s="46"/>
      <c r="DQ70" s="46"/>
      <c r="DR70" s="46"/>
      <c r="DS70" s="16"/>
      <c r="DT70" s="48">
        <f t="shared" si="1"/>
        <v>0</v>
      </c>
      <c r="DU70" s="48">
        <f t="shared" si="2"/>
        <v>0</v>
      </c>
      <c r="DV70" s="16"/>
    </row>
    <row r="71">
      <c r="A71" s="42" t="s">
        <v>203</v>
      </c>
      <c r="B71" s="42" t="s">
        <v>212</v>
      </c>
      <c r="C71" s="42" t="s">
        <v>214</v>
      </c>
      <c r="D71" s="49"/>
      <c r="E71" s="46"/>
      <c r="F71" s="46"/>
      <c r="G71" s="46"/>
      <c r="H71" s="46"/>
      <c r="I71" s="46"/>
      <c r="J71" s="46"/>
      <c r="K71" s="46"/>
      <c r="L71" s="46"/>
      <c r="M71" s="46"/>
      <c r="N71" s="46"/>
      <c r="O71" s="46"/>
      <c r="P71" s="45"/>
      <c r="Q71" s="46"/>
      <c r="R71" s="46"/>
      <c r="S71" s="46"/>
      <c r="T71" s="46"/>
      <c r="U71" s="46"/>
      <c r="V71" s="46"/>
      <c r="W71" s="46"/>
      <c r="X71" s="46"/>
      <c r="Y71" s="46"/>
      <c r="Z71" s="46"/>
      <c r="AA71" s="45"/>
      <c r="AB71" s="46"/>
      <c r="AC71" s="46"/>
      <c r="AD71" s="46"/>
      <c r="AE71" s="46"/>
      <c r="AF71" s="46"/>
      <c r="AG71" s="45"/>
      <c r="AH71" s="46"/>
      <c r="AI71" s="46"/>
      <c r="AJ71" s="46"/>
      <c r="AK71" s="46"/>
      <c r="AL71" s="46"/>
      <c r="AM71" s="46"/>
      <c r="AN71" s="46"/>
      <c r="AO71" s="49"/>
      <c r="AP71" s="46"/>
      <c r="AQ71" s="46"/>
      <c r="AR71" s="46"/>
      <c r="AS71" s="46"/>
      <c r="AT71" s="45"/>
      <c r="AU71" s="45"/>
      <c r="AV71" s="45"/>
      <c r="AW71" s="46"/>
      <c r="AX71" s="45"/>
      <c r="AY71" s="46"/>
      <c r="AZ71" s="46"/>
      <c r="BA71" s="46"/>
      <c r="BB71" s="46"/>
      <c r="BC71" s="46"/>
      <c r="BD71" s="46"/>
      <c r="BE71" s="46"/>
      <c r="BF71" s="46"/>
      <c r="BG71" s="45"/>
      <c r="BH71" s="45"/>
      <c r="BI71" s="45"/>
      <c r="BJ71" s="46"/>
      <c r="BK71" s="46"/>
      <c r="BL71" s="45"/>
      <c r="BM71" s="46"/>
      <c r="BN71" s="46"/>
      <c r="BO71" s="46"/>
      <c r="BP71" s="46"/>
      <c r="BQ71" s="46"/>
      <c r="BR71" s="46"/>
      <c r="BS71" s="46"/>
      <c r="BT71" s="46"/>
      <c r="BU71" s="46"/>
      <c r="BV71" s="46"/>
      <c r="BW71" s="46"/>
      <c r="BX71" s="46"/>
      <c r="BY71" s="46"/>
      <c r="BZ71" s="46"/>
      <c r="CA71" s="46"/>
      <c r="CB71" s="47"/>
      <c r="CC71" s="46"/>
      <c r="CD71" s="46"/>
      <c r="CE71" s="46"/>
      <c r="CF71" s="46"/>
      <c r="CG71" s="46"/>
      <c r="CH71" s="45"/>
      <c r="CI71" s="46"/>
      <c r="CJ71" s="46"/>
      <c r="CK71" s="46"/>
      <c r="CL71" s="46"/>
      <c r="CM71" s="46"/>
      <c r="CN71" s="46"/>
      <c r="CO71" s="46"/>
      <c r="CP71" s="46"/>
      <c r="CQ71" s="46"/>
      <c r="CR71" s="46"/>
      <c r="CS71" s="46"/>
      <c r="CT71" s="46"/>
      <c r="CU71" s="46"/>
      <c r="CV71" s="45"/>
      <c r="CW71" s="45"/>
      <c r="CX71" s="45"/>
      <c r="CY71" s="45"/>
      <c r="CZ71" s="45"/>
      <c r="DA71" s="45"/>
      <c r="DB71" s="46"/>
      <c r="DC71" s="46"/>
      <c r="DD71" s="46"/>
      <c r="DE71" s="46"/>
      <c r="DF71" s="46"/>
      <c r="DG71" s="46"/>
      <c r="DH71" s="46"/>
      <c r="DI71" s="46"/>
      <c r="DJ71" s="46"/>
      <c r="DK71" s="46"/>
      <c r="DL71" s="46"/>
      <c r="DM71" s="46"/>
      <c r="DN71" s="46"/>
      <c r="DO71" s="46"/>
      <c r="DP71" s="46"/>
      <c r="DQ71" s="46"/>
      <c r="DR71" s="46"/>
      <c r="DS71" s="16"/>
      <c r="DT71" s="48">
        <f t="shared" si="1"/>
        <v>0</v>
      </c>
      <c r="DU71" s="48">
        <f t="shared" si="2"/>
        <v>0</v>
      </c>
      <c r="DV71" s="16"/>
    </row>
    <row r="72">
      <c r="A72" s="42" t="s">
        <v>203</v>
      </c>
      <c r="B72" s="42" t="s">
        <v>212</v>
      </c>
      <c r="C72" s="42" t="s">
        <v>215</v>
      </c>
      <c r="D72" s="49"/>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5"/>
      <c r="AI72" s="46"/>
      <c r="AJ72" s="46"/>
      <c r="AK72" s="46"/>
      <c r="AL72" s="46"/>
      <c r="AM72" s="46"/>
      <c r="AN72" s="46"/>
      <c r="AO72" s="49"/>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7"/>
      <c r="CC72" s="46"/>
      <c r="CD72" s="46"/>
      <c r="CE72" s="45"/>
      <c r="CF72" s="46"/>
      <c r="CG72" s="46"/>
      <c r="CH72" s="46"/>
      <c r="CI72" s="46"/>
      <c r="CJ72" s="46"/>
      <c r="CK72" s="46"/>
      <c r="CL72" s="46"/>
      <c r="CM72" s="46"/>
      <c r="CN72" s="46"/>
      <c r="CO72" s="46"/>
      <c r="CP72" s="46"/>
      <c r="CQ72" s="46"/>
      <c r="CR72" s="45">
        <v>2.0</v>
      </c>
      <c r="CS72" s="46"/>
      <c r="CT72" s="46"/>
      <c r="CU72" s="46"/>
      <c r="CV72" s="46"/>
      <c r="CW72" s="46"/>
      <c r="CX72" s="46"/>
      <c r="CY72" s="46"/>
      <c r="CZ72" s="46"/>
      <c r="DA72" s="46"/>
      <c r="DB72" s="46"/>
      <c r="DC72" s="46"/>
      <c r="DD72" s="46"/>
      <c r="DE72" s="45"/>
      <c r="DF72" s="46"/>
      <c r="DG72" s="46"/>
      <c r="DH72" s="46"/>
      <c r="DI72" s="46"/>
      <c r="DJ72" s="46"/>
      <c r="DK72" s="46"/>
      <c r="DL72" s="46"/>
      <c r="DM72" s="46"/>
      <c r="DN72" s="46"/>
      <c r="DO72" s="46"/>
      <c r="DP72" s="46"/>
      <c r="DQ72" s="46"/>
      <c r="DR72" s="46"/>
      <c r="DS72" s="16"/>
      <c r="DT72" s="48">
        <f t="shared" si="1"/>
        <v>1</v>
      </c>
      <c r="DU72" s="48">
        <f t="shared" si="2"/>
        <v>2</v>
      </c>
      <c r="DV72" s="16"/>
    </row>
    <row r="73">
      <c r="A73" s="42" t="s">
        <v>203</v>
      </c>
      <c r="B73" s="42" t="s">
        <v>212</v>
      </c>
      <c r="C73" s="42" t="s">
        <v>216</v>
      </c>
      <c r="D73" s="49"/>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9"/>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7"/>
      <c r="CC73" s="46"/>
      <c r="CD73" s="46"/>
      <c r="CE73" s="46"/>
      <c r="CF73" s="46"/>
      <c r="CG73" s="46"/>
      <c r="CH73" s="46"/>
      <c r="CI73" s="45"/>
      <c r="CJ73" s="46"/>
      <c r="CK73" s="46"/>
      <c r="CL73" s="46"/>
      <c r="CM73" s="46"/>
      <c r="CN73" s="46"/>
      <c r="CO73" s="46"/>
      <c r="CP73" s="46"/>
      <c r="CQ73" s="46"/>
      <c r="CR73" s="46"/>
      <c r="CS73" s="45">
        <v>1.0</v>
      </c>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16"/>
      <c r="DT73" s="48">
        <f t="shared" si="1"/>
        <v>1</v>
      </c>
      <c r="DU73" s="48">
        <f t="shared" si="2"/>
        <v>1</v>
      </c>
      <c r="DV73" s="16"/>
    </row>
    <row r="74">
      <c r="A74" s="42" t="s">
        <v>203</v>
      </c>
      <c r="B74" s="42" t="s">
        <v>212</v>
      </c>
      <c r="C74" s="42" t="s">
        <v>217</v>
      </c>
      <c r="D74" s="49"/>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9"/>
      <c r="AP74" s="46"/>
      <c r="AQ74" s="46"/>
      <c r="AR74" s="46"/>
      <c r="AS74" s="46"/>
      <c r="AT74" s="46"/>
      <c r="AU74" s="46"/>
      <c r="AV74" s="46"/>
      <c r="AW74" s="45"/>
      <c r="AX74" s="46"/>
      <c r="AY74" s="46"/>
      <c r="AZ74" s="46"/>
      <c r="BA74" s="46"/>
      <c r="BB74" s="46"/>
      <c r="BC74" s="46"/>
      <c r="BD74" s="46"/>
      <c r="BE74" s="46"/>
      <c r="BF74" s="46"/>
      <c r="BG74" s="46"/>
      <c r="BH74" s="46"/>
      <c r="BI74" s="46"/>
      <c r="BJ74" s="45"/>
      <c r="BK74" s="45"/>
      <c r="BL74" s="46"/>
      <c r="BM74" s="46"/>
      <c r="BN74" s="46"/>
      <c r="BO74" s="46"/>
      <c r="BP74" s="46"/>
      <c r="BQ74" s="46"/>
      <c r="BR74" s="46"/>
      <c r="BS74" s="46"/>
      <c r="BT74" s="46"/>
      <c r="BU74" s="46"/>
      <c r="BV74" s="46"/>
      <c r="BW74" s="46"/>
      <c r="BX74" s="46"/>
      <c r="BY74" s="46"/>
      <c r="BZ74" s="46"/>
      <c r="CA74" s="46"/>
      <c r="CB74" s="47"/>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5"/>
      <c r="DD74" s="46"/>
      <c r="DE74" s="46"/>
      <c r="DF74" s="46"/>
      <c r="DG74" s="45"/>
      <c r="DH74" s="46"/>
      <c r="DI74" s="46"/>
      <c r="DJ74" s="46"/>
      <c r="DK74" s="46"/>
      <c r="DL74" s="46"/>
      <c r="DM74" s="46"/>
      <c r="DN74" s="46"/>
      <c r="DO74" s="46"/>
      <c r="DP74" s="46"/>
      <c r="DQ74" s="46"/>
      <c r="DR74" s="46"/>
      <c r="DS74" s="16"/>
      <c r="DT74" s="48">
        <f t="shared" si="1"/>
        <v>0</v>
      </c>
      <c r="DU74" s="48">
        <f t="shared" si="2"/>
        <v>0</v>
      </c>
      <c r="DV74" s="16"/>
    </row>
    <row r="75">
      <c r="A75" s="42" t="s">
        <v>203</v>
      </c>
      <c r="B75" s="42" t="s">
        <v>212</v>
      </c>
      <c r="C75" s="42" t="s">
        <v>218</v>
      </c>
      <c r="D75" s="49"/>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5"/>
      <c r="AE75" s="46"/>
      <c r="AF75" s="46"/>
      <c r="AG75" s="46"/>
      <c r="AH75" s="46"/>
      <c r="AI75" s="46"/>
      <c r="AJ75" s="46"/>
      <c r="AK75" s="46"/>
      <c r="AL75" s="46"/>
      <c r="AM75" s="46"/>
      <c r="AN75" s="46"/>
      <c r="AO75" s="49"/>
      <c r="AP75" s="46"/>
      <c r="AQ75" s="46"/>
      <c r="AR75" s="46"/>
      <c r="AS75" s="46"/>
      <c r="AT75" s="46"/>
      <c r="AU75" s="46"/>
      <c r="AV75" s="46"/>
      <c r="AW75" s="46"/>
      <c r="AX75" s="46"/>
      <c r="AY75" s="46"/>
      <c r="AZ75" s="46"/>
      <c r="BA75" s="46"/>
      <c r="BB75" s="46"/>
      <c r="BC75" s="46"/>
      <c r="BD75" s="46"/>
      <c r="BE75" s="46"/>
      <c r="BF75" s="46"/>
      <c r="BG75" s="46"/>
      <c r="BH75" s="46"/>
      <c r="BI75" s="46"/>
      <c r="BJ75" s="45"/>
      <c r="BK75" s="45"/>
      <c r="BL75" s="46"/>
      <c r="BM75" s="46"/>
      <c r="BN75" s="46"/>
      <c r="BO75" s="46"/>
      <c r="BP75" s="46"/>
      <c r="BQ75" s="45"/>
      <c r="BR75" s="46"/>
      <c r="BS75" s="46"/>
      <c r="BT75" s="46"/>
      <c r="BU75" s="46"/>
      <c r="BV75" s="46"/>
      <c r="BW75" s="46"/>
      <c r="BX75" s="46"/>
      <c r="BY75" s="46"/>
      <c r="BZ75" s="46"/>
      <c r="CA75" s="46"/>
      <c r="CB75" s="47"/>
      <c r="CC75" s="46"/>
      <c r="CD75" s="46"/>
      <c r="CE75" s="46"/>
      <c r="CF75" s="46"/>
      <c r="CG75" s="46"/>
      <c r="CH75" s="46"/>
      <c r="CI75" s="46"/>
      <c r="CJ75" s="46"/>
      <c r="CK75" s="46"/>
      <c r="CL75" s="46"/>
      <c r="CM75" s="46"/>
      <c r="CN75" s="46"/>
      <c r="CO75" s="46"/>
      <c r="CP75" s="46"/>
      <c r="CQ75" s="46"/>
      <c r="CR75" s="46"/>
      <c r="CS75" s="46"/>
      <c r="CT75" s="46"/>
      <c r="CU75" s="45"/>
      <c r="CV75" s="46"/>
      <c r="CW75" s="46"/>
      <c r="CX75" s="46"/>
      <c r="CY75" s="46"/>
      <c r="CZ75" s="46"/>
      <c r="DA75" s="46"/>
      <c r="DB75" s="46"/>
      <c r="DC75" s="46"/>
      <c r="DD75" s="45"/>
      <c r="DE75" s="46"/>
      <c r="DF75" s="46"/>
      <c r="DG75" s="46"/>
      <c r="DH75" s="46"/>
      <c r="DI75" s="46"/>
      <c r="DJ75" s="46"/>
      <c r="DK75" s="46"/>
      <c r="DL75" s="46"/>
      <c r="DM75" s="46"/>
      <c r="DN75" s="46"/>
      <c r="DO75" s="46"/>
      <c r="DP75" s="46"/>
      <c r="DQ75" s="46"/>
      <c r="DR75" s="46"/>
      <c r="DS75" s="16"/>
      <c r="DT75" s="48">
        <f t="shared" si="1"/>
        <v>0</v>
      </c>
      <c r="DU75" s="48">
        <f t="shared" si="2"/>
        <v>0</v>
      </c>
      <c r="DV75" s="16"/>
    </row>
    <row r="76">
      <c r="A76" s="42" t="s">
        <v>203</v>
      </c>
      <c r="B76" s="42" t="s">
        <v>212</v>
      </c>
      <c r="C76" s="42" t="s">
        <v>219</v>
      </c>
      <c r="D76" s="49"/>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9"/>
      <c r="AP76" s="46"/>
      <c r="AQ76" s="46"/>
      <c r="AR76" s="45"/>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7"/>
      <c r="CC76" s="46"/>
      <c r="CD76" s="46"/>
      <c r="CE76" s="46"/>
      <c r="CF76" s="46"/>
      <c r="CG76" s="46"/>
      <c r="CH76" s="46"/>
      <c r="CI76" s="46"/>
      <c r="CJ76" s="46"/>
      <c r="CK76" s="46"/>
      <c r="CL76" s="46"/>
      <c r="CM76" s="46"/>
      <c r="CN76" s="46"/>
      <c r="CO76" s="46"/>
      <c r="CP76" s="46"/>
      <c r="CQ76" s="46"/>
      <c r="CR76" s="46"/>
      <c r="CS76" s="46"/>
      <c r="CT76" s="45">
        <v>1.0</v>
      </c>
      <c r="CU76" s="45"/>
      <c r="CV76" s="46"/>
      <c r="CW76" s="46"/>
      <c r="CX76" s="46"/>
      <c r="CY76" s="46"/>
      <c r="CZ76" s="46"/>
      <c r="DA76" s="46"/>
      <c r="DB76" s="45"/>
      <c r="DC76" s="46"/>
      <c r="DD76" s="46"/>
      <c r="DE76" s="46"/>
      <c r="DF76" s="46"/>
      <c r="DG76" s="46"/>
      <c r="DH76" s="46"/>
      <c r="DI76" s="46"/>
      <c r="DJ76" s="46"/>
      <c r="DK76" s="46"/>
      <c r="DL76" s="46"/>
      <c r="DM76" s="46"/>
      <c r="DN76" s="46"/>
      <c r="DO76" s="46"/>
      <c r="DP76" s="46"/>
      <c r="DQ76" s="46"/>
      <c r="DR76" s="46"/>
      <c r="DS76" s="16"/>
      <c r="DT76" s="48">
        <f t="shared" si="1"/>
        <v>1</v>
      </c>
      <c r="DU76" s="48">
        <f t="shared" si="2"/>
        <v>1</v>
      </c>
      <c r="DV76" s="16"/>
    </row>
    <row r="77">
      <c r="A77" s="42" t="s">
        <v>203</v>
      </c>
      <c r="B77" s="42" t="s">
        <v>212</v>
      </c>
      <c r="C77" s="42" t="s">
        <v>220</v>
      </c>
      <c r="D77" s="49"/>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5"/>
      <c r="AE77" s="46"/>
      <c r="AF77" s="46"/>
      <c r="AG77" s="46"/>
      <c r="AH77" s="46"/>
      <c r="AI77" s="46"/>
      <c r="AJ77" s="46"/>
      <c r="AK77" s="46"/>
      <c r="AL77" s="46"/>
      <c r="AM77" s="46"/>
      <c r="AN77" s="46"/>
      <c r="AO77" s="49"/>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5"/>
      <c r="BR77" s="46"/>
      <c r="BS77" s="46"/>
      <c r="BT77" s="46"/>
      <c r="BU77" s="46"/>
      <c r="BV77" s="46"/>
      <c r="BW77" s="46"/>
      <c r="BX77" s="46"/>
      <c r="BY77" s="46"/>
      <c r="BZ77" s="46"/>
      <c r="CA77" s="46"/>
      <c r="CB77" s="47"/>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5"/>
      <c r="DI77" s="46"/>
      <c r="DJ77" s="46"/>
      <c r="DK77" s="46"/>
      <c r="DL77" s="46"/>
      <c r="DM77" s="46"/>
      <c r="DN77" s="46"/>
      <c r="DO77" s="46"/>
      <c r="DP77" s="46"/>
      <c r="DQ77" s="46"/>
      <c r="DR77" s="46"/>
      <c r="DS77" s="16"/>
      <c r="DT77" s="48">
        <f t="shared" si="1"/>
        <v>0</v>
      </c>
      <c r="DU77" s="48">
        <f t="shared" si="2"/>
        <v>0</v>
      </c>
      <c r="DV77" s="16"/>
    </row>
    <row r="78">
      <c r="A78" s="42" t="s">
        <v>203</v>
      </c>
      <c r="B78" s="42" t="s">
        <v>221</v>
      </c>
      <c r="C78" s="42" t="s">
        <v>222</v>
      </c>
      <c r="D78" s="49"/>
      <c r="E78" s="46"/>
      <c r="F78" s="46"/>
      <c r="G78" s="46"/>
      <c r="H78" s="46"/>
      <c r="I78" s="46"/>
      <c r="J78" s="46"/>
      <c r="K78" s="46"/>
      <c r="L78" s="46"/>
      <c r="M78" s="46"/>
      <c r="N78" s="46"/>
      <c r="O78" s="46"/>
      <c r="P78" s="45"/>
      <c r="Q78" s="46"/>
      <c r="R78" s="46"/>
      <c r="S78" s="46"/>
      <c r="T78" s="46"/>
      <c r="U78" s="46"/>
      <c r="V78" s="46"/>
      <c r="W78" s="46"/>
      <c r="X78" s="46"/>
      <c r="Y78" s="46"/>
      <c r="Z78" s="46"/>
      <c r="AA78" s="45"/>
      <c r="AB78" s="46"/>
      <c r="AC78" s="46"/>
      <c r="AD78" s="46"/>
      <c r="AE78" s="46"/>
      <c r="AF78" s="46"/>
      <c r="AG78" s="46"/>
      <c r="AH78" s="46"/>
      <c r="AI78" s="46"/>
      <c r="AJ78" s="46"/>
      <c r="AK78" s="46"/>
      <c r="AL78" s="46"/>
      <c r="AM78" s="46"/>
      <c r="AN78" s="46"/>
      <c r="AO78" s="49"/>
      <c r="AP78" s="45"/>
      <c r="AQ78" s="46"/>
      <c r="AR78" s="46"/>
      <c r="AS78" s="46"/>
      <c r="AT78" s="46"/>
      <c r="AU78" s="46"/>
      <c r="AV78" s="46"/>
      <c r="AW78" s="45"/>
      <c r="AX78" s="46"/>
      <c r="AY78" s="46"/>
      <c r="AZ78" s="46"/>
      <c r="BA78" s="46"/>
      <c r="BB78" s="46"/>
      <c r="BC78" s="46"/>
      <c r="BD78" s="46"/>
      <c r="BE78" s="46"/>
      <c r="BF78" s="46"/>
      <c r="BG78" s="46"/>
      <c r="BH78" s="46"/>
      <c r="BI78" s="46"/>
      <c r="BJ78" s="45"/>
      <c r="BK78" s="45"/>
      <c r="BL78" s="46"/>
      <c r="BM78" s="46"/>
      <c r="BN78" s="46"/>
      <c r="BO78" s="46"/>
      <c r="BP78" s="46"/>
      <c r="BQ78" s="46"/>
      <c r="BR78" s="46"/>
      <c r="BS78" s="46"/>
      <c r="BT78" s="46"/>
      <c r="BU78" s="46"/>
      <c r="BV78" s="46"/>
      <c r="BW78" s="46"/>
      <c r="BX78" s="46"/>
      <c r="BY78" s="46"/>
      <c r="BZ78" s="46"/>
      <c r="CA78" s="46"/>
      <c r="CB78" s="47"/>
      <c r="CC78" s="46"/>
      <c r="CD78" s="46"/>
      <c r="CE78" s="46"/>
      <c r="CF78" s="46"/>
      <c r="CG78" s="46"/>
      <c r="CH78" s="46"/>
      <c r="CI78" s="45"/>
      <c r="CJ78" s="45"/>
      <c r="CK78" s="45"/>
      <c r="CL78" s="45"/>
      <c r="CM78" s="45"/>
      <c r="CN78" s="45"/>
      <c r="CO78" s="46"/>
      <c r="CP78" s="46"/>
      <c r="CQ78" s="46"/>
      <c r="CR78" s="46"/>
      <c r="CS78" s="46"/>
      <c r="CT78" s="45"/>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16"/>
      <c r="DT78" s="48">
        <f t="shared" si="1"/>
        <v>0</v>
      </c>
      <c r="DU78" s="48">
        <f t="shared" si="2"/>
        <v>0</v>
      </c>
      <c r="DV78" s="16"/>
    </row>
    <row r="79">
      <c r="A79" s="42" t="s">
        <v>203</v>
      </c>
      <c r="B79" s="42" t="s">
        <v>221</v>
      </c>
      <c r="C79" s="42" t="s">
        <v>223</v>
      </c>
      <c r="D79" s="49"/>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9"/>
      <c r="AP79" s="45"/>
      <c r="AQ79" s="46"/>
      <c r="AR79" s="46"/>
      <c r="AS79" s="46"/>
      <c r="AT79" s="46"/>
      <c r="AU79" s="46"/>
      <c r="AV79" s="46"/>
      <c r="AW79" s="46"/>
      <c r="AX79" s="46"/>
      <c r="AY79" s="45"/>
      <c r="AZ79" s="46"/>
      <c r="BA79" s="46"/>
      <c r="BB79" s="46"/>
      <c r="BC79" s="46"/>
      <c r="BD79" s="46"/>
      <c r="BE79" s="46"/>
      <c r="BF79" s="46"/>
      <c r="BG79" s="46"/>
      <c r="BH79" s="46"/>
      <c r="BI79" s="46"/>
      <c r="BJ79" s="45"/>
      <c r="BK79" s="45"/>
      <c r="BL79" s="46"/>
      <c r="BM79" s="46"/>
      <c r="BN79" s="46"/>
      <c r="BO79" s="46"/>
      <c r="BP79" s="46"/>
      <c r="BQ79" s="46"/>
      <c r="BR79" s="46"/>
      <c r="BS79" s="46"/>
      <c r="BT79" s="46"/>
      <c r="BU79" s="46"/>
      <c r="BV79" s="46"/>
      <c r="BW79" s="46"/>
      <c r="BX79" s="46"/>
      <c r="BY79" s="46"/>
      <c r="BZ79" s="46"/>
      <c r="CA79" s="46"/>
      <c r="CB79" s="47"/>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16"/>
      <c r="DT79" s="48">
        <f t="shared" si="1"/>
        <v>0</v>
      </c>
      <c r="DU79" s="48">
        <f t="shared" si="2"/>
        <v>0</v>
      </c>
      <c r="DV79" s="16"/>
    </row>
    <row r="80">
      <c r="A80" s="42" t="s">
        <v>203</v>
      </c>
      <c r="B80" s="42" t="s">
        <v>221</v>
      </c>
      <c r="C80" s="42" t="s">
        <v>224</v>
      </c>
      <c r="D80" s="49"/>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9"/>
      <c r="AP80" s="45"/>
      <c r="AQ80" s="46"/>
      <c r="AR80" s="46"/>
      <c r="AS80" s="46"/>
      <c r="AT80" s="46"/>
      <c r="AU80" s="46"/>
      <c r="AV80" s="46"/>
      <c r="AW80" s="46"/>
      <c r="AX80" s="46"/>
      <c r="AY80" s="46"/>
      <c r="AZ80" s="46"/>
      <c r="BA80" s="46"/>
      <c r="BB80" s="46"/>
      <c r="BC80" s="46"/>
      <c r="BD80" s="46"/>
      <c r="BE80" s="46"/>
      <c r="BF80" s="46"/>
      <c r="BG80" s="46"/>
      <c r="BH80" s="46"/>
      <c r="BI80" s="46"/>
      <c r="BJ80" s="45"/>
      <c r="BK80" s="45"/>
      <c r="BL80" s="46"/>
      <c r="BM80" s="46"/>
      <c r="BN80" s="46"/>
      <c r="BO80" s="46"/>
      <c r="BP80" s="46"/>
      <c r="BQ80" s="46"/>
      <c r="BR80" s="46"/>
      <c r="BS80" s="46"/>
      <c r="BT80" s="46"/>
      <c r="BU80" s="46"/>
      <c r="BV80" s="46"/>
      <c r="BW80" s="46"/>
      <c r="BX80" s="46"/>
      <c r="BY80" s="46"/>
      <c r="BZ80" s="46"/>
      <c r="CA80" s="46"/>
      <c r="CB80" s="47"/>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16"/>
      <c r="DT80" s="48">
        <f t="shared" si="1"/>
        <v>0</v>
      </c>
      <c r="DU80" s="48">
        <f t="shared" si="2"/>
        <v>0</v>
      </c>
      <c r="DV80" s="16"/>
    </row>
    <row r="81">
      <c r="A81" s="42" t="s">
        <v>203</v>
      </c>
      <c r="B81" s="42" t="s">
        <v>221</v>
      </c>
      <c r="C81" s="42" t="s">
        <v>225</v>
      </c>
      <c r="D81" s="44"/>
      <c r="E81" s="68"/>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4"/>
      <c r="AP81" s="46"/>
      <c r="AQ81" s="46"/>
      <c r="AR81" s="45"/>
      <c r="AS81" s="46"/>
      <c r="AT81" s="46"/>
      <c r="AU81" s="46"/>
      <c r="AV81" s="46"/>
      <c r="AW81" s="46"/>
      <c r="AX81" s="46"/>
      <c r="AY81" s="46"/>
      <c r="AZ81" s="46"/>
      <c r="BA81" s="46"/>
      <c r="BB81" s="46"/>
      <c r="BC81" s="46"/>
      <c r="BD81" s="46"/>
      <c r="BE81" s="45">
        <v>1.0</v>
      </c>
      <c r="BF81" s="46"/>
      <c r="BG81" s="46"/>
      <c r="BH81" s="46"/>
      <c r="BI81" s="46"/>
      <c r="BJ81" s="46"/>
      <c r="BK81" s="46"/>
      <c r="BL81" s="46"/>
      <c r="BM81" s="46"/>
      <c r="BN81" s="46"/>
      <c r="BO81" s="45"/>
      <c r="BP81" s="46"/>
      <c r="BQ81" s="46"/>
      <c r="BR81" s="46"/>
      <c r="BS81" s="46"/>
      <c r="BT81" s="46"/>
      <c r="BU81" s="46"/>
      <c r="BV81" s="46"/>
      <c r="BW81" s="46"/>
      <c r="BX81" s="46"/>
      <c r="BY81" s="46"/>
      <c r="BZ81" s="46"/>
      <c r="CA81" s="46"/>
      <c r="CB81" s="47"/>
      <c r="CC81" s="46"/>
      <c r="CD81" s="45"/>
      <c r="CE81" s="45"/>
      <c r="CF81" s="45"/>
      <c r="CG81" s="46"/>
      <c r="CH81" s="46"/>
      <c r="CI81" s="45"/>
      <c r="CJ81" s="45"/>
      <c r="CK81" s="45"/>
      <c r="CL81" s="45"/>
      <c r="CM81" s="45"/>
      <c r="CN81" s="45"/>
      <c r="CO81" s="46"/>
      <c r="CP81" s="46"/>
      <c r="CQ81" s="46"/>
      <c r="CR81" s="46"/>
      <c r="CS81" s="46"/>
      <c r="CT81" s="46"/>
      <c r="CU81" s="46"/>
      <c r="CV81" s="45">
        <v>1.0</v>
      </c>
      <c r="CW81" s="46"/>
      <c r="CX81" s="46"/>
      <c r="CY81" s="46"/>
      <c r="CZ81" s="46"/>
      <c r="DA81" s="46"/>
      <c r="DB81" s="46"/>
      <c r="DC81" s="46"/>
      <c r="DD81" s="46"/>
      <c r="DE81" s="46"/>
      <c r="DF81" s="46"/>
      <c r="DG81" s="46"/>
      <c r="DH81" s="46"/>
      <c r="DI81" s="46"/>
      <c r="DJ81" s="46"/>
      <c r="DK81" s="45"/>
      <c r="DL81" s="46"/>
      <c r="DM81" s="46"/>
      <c r="DN81" s="46"/>
      <c r="DO81" s="46"/>
      <c r="DP81" s="46"/>
      <c r="DQ81" s="46"/>
      <c r="DR81" s="46"/>
      <c r="DS81" s="16"/>
      <c r="DT81" s="48">
        <f t="shared" si="1"/>
        <v>2</v>
      </c>
      <c r="DU81" s="48">
        <f t="shared" si="2"/>
        <v>2</v>
      </c>
      <c r="DV81" s="16"/>
    </row>
    <row r="82">
      <c r="A82" s="42" t="s">
        <v>203</v>
      </c>
      <c r="B82" s="42" t="s">
        <v>221</v>
      </c>
      <c r="C82" s="42" t="s">
        <v>226</v>
      </c>
      <c r="D82" s="49"/>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9"/>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7"/>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16"/>
      <c r="DT82" s="48">
        <f t="shared" si="1"/>
        <v>0</v>
      </c>
      <c r="DU82" s="48">
        <f t="shared" si="2"/>
        <v>0</v>
      </c>
      <c r="DV82" s="16"/>
    </row>
    <row r="83">
      <c r="A83" s="42" t="s">
        <v>203</v>
      </c>
      <c r="B83" s="42" t="s">
        <v>227</v>
      </c>
      <c r="C83" s="42" t="s">
        <v>228</v>
      </c>
      <c r="D83" s="49"/>
      <c r="E83" s="46"/>
      <c r="F83" s="46"/>
      <c r="G83" s="46"/>
      <c r="H83" s="46"/>
      <c r="I83" s="46"/>
      <c r="J83" s="46"/>
      <c r="K83" s="46"/>
      <c r="L83" s="46"/>
      <c r="M83" s="46"/>
      <c r="N83" s="45">
        <v>1.0</v>
      </c>
      <c r="O83" s="46"/>
      <c r="P83" s="46"/>
      <c r="Q83" s="46"/>
      <c r="R83" s="46"/>
      <c r="S83" s="46"/>
      <c r="T83" s="46"/>
      <c r="U83" s="46"/>
      <c r="V83" s="46"/>
      <c r="W83" s="46"/>
      <c r="X83" s="46"/>
      <c r="Y83" s="46"/>
      <c r="Z83" s="46"/>
      <c r="AA83" s="45"/>
      <c r="AB83" s="46"/>
      <c r="AC83" s="46"/>
      <c r="AD83" s="46"/>
      <c r="AE83" s="46"/>
      <c r="AF83" s="46"/>
      <c r="AG83" s="46"/>
      <c r="AH83" s="46"/>
      <c r="AI83" s="46"/>
      <c r="AJ83" s="46"/>
      <c r="AK83" s="46"/>
      <c r="AL83" s="46"/>
      <c r="AM83" s="46"/>
      <c r="AN83" s="46"/>
      <c r="AO83" s="49"/>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5"/>
      <c r="BO83" s="45"/>
      <c r="BP83" s="45"/>
      <c r="BQ83" s="46"/>
      <c r="BR83" s="46"/>
      <c r="BS83" s="46"/>
      <c r="BT83" s="46"/>
      <c r="BU83" s="46"/>
      <c r="BV83" s="46"/>
      <c r="BW83" s="46"/>
      <c r="BX83" s="46"/>
      <c r="BY83" s="46"/>
      <c r="BZ83" s="46"/>
      <c r="CA83" s="46"/>
      <c r="CB83" s="47"/>
      <c r="CC83" s="46"/>
      <c r="CD83" s="46"/>
      <c r="CE83" s="46"/>
      <c r="CF83" s="46"/>
      <c r="CG83" s="46"/>
      <c r="CH83" s="45"/>
      <c r="CI83" s="46"/>
      <c r="CJ83" s="46"/>
      <c r="CK83" s="46"/>
      <c r="CL83" s="46"/>
      <c r="CM83" s="46"/>
      <c r="CN83" s="46"/>
      <c r="CO83" s="46"/>
      <c r="CP83" s="46"/>
      <c r="CQ83" s="46"/>
      <c r="CR83" s="46"/>
      <c r="CS83" s="46"/>
      <c r="CT83" s="46"/>
      <c r="CU83" s="46"/>
      <c r="CV83" s="46"/>
      <c r="CW83" s="46"/>
      <c r="CX83" s="46"/>
      <c r="CY83" s="46"/>
      <c r="CZ83" s="46"/>
      <c r="DA83" s="46"/>
      <c r="DB83" s="46"/>
      <c r="DC83" s="46"/>
      <c r="DD83" s="46"/>
      <c r="DE83" s="45"/>
      <c r="DF83" s="46"/>
      <c r="DG83" s="46"/>
      <c r="DH83" s="46"/>
      <c r="DI83" s="46"/>
      <c r="DJ83" s="46"/>
      <c r="DK83" s="46"/>
      <c r="DL83" s="46"/>
      <c r="DM83" s="46"/>
      <c r="DN83" s="46"/>
      <c r="DO83" s="46"/>
      <c r="DP83" s="46"/>
      <c r="DQ83" s="46"/>
      <c r="DR83" s="46"/>
      <c r="DS83" s="16"/>
      <c r="DT83" s="48">
        <f t="shared" si="1"/>
        <v>1</v>
      </c>
      <c r="DU83" s="48">
        <f t="shared" si="2"/>
        <v>1</v>
      </c>
      <c r="DV83" s="16"/>
    </row>
    <row r="84">
      <c r="A84" s="42" t="s">
        <v>203</v>
      </c>
      <c r="B84" s="42" t="s">
        <v>227</v>
      </c>
      <c r="C84" s="42" t="s">
        <v>229</v>
      </c>
      <c r="D84" s="49"/>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9"/>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7"/>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16"/>
      <c r="DT84" s="48">
        <f t="shared" si="1"/>
        <v>0</v>
      </c>
      <c r="DU84" s="48">
        <f t="shared" si="2"/>
        <v>0</v>
      </c>
      <c r="DV84" s="16"/>
    </row>
    <row r="85">
      <c r="A85" s="42" t="s">
        <v>203</v>
      </c>
      <c r="B85" s="42" t="s">
        <v>227</v>
      </c>
      <c r="C85" s="42" t="s">
        <v>230</v>
      </c>
      <c r="D85" s="44"/>
      <c r="E85" s="46"/>
      <c r="F85" s="46"/>
      <c r="G85" s="45"/>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9"/>
      <c r="AP85" s="46"/>
      <c r="AQ85" s="45"/>
      <c r="AR85" s="46"/>
      <c r="AS85" s="45"/>
      <c r="AT85" s="46"/>
      <c r="AU85" s="46"/>
      <c r="AV85" s="46"/>
      <c r="AW85" s="46"/>
      <c r="AX85" s="46"/>
      <c r="AY85" s="46"/>
      <c r="AZ85" s="46"/>
      <c r="BA85" s="46"/>
      <c r="BB85" s="46"/>
      <c r="BC85" s="46"/>
      <c r="BD85" s="46"/>
      <c r="BE85" s="46"/>
      <c r="BF85" s="46"/>
      <c r="BG85" s="46"/>
      <c r="BH85" s="46"/>
      <c r="BI85" s="46"/>
      <c r="BJ85" s="46"/>
      <c r="BK85" s="45">
        <v>1.0</v>
      </c>
      <c r="BL85" s="46"/>
      <c r="BM85" s="46"/>
      <c r="BN85" s="46"/>
      <c r="BO85" s="46"/>
      <c r="BP85" s="46"/>
      <c r="BQ85" s="46"/>
      <c r="BR85" s="46"/>
      <c r="BS85" s="46"/>
      <c r="BT85" s="46"/>
      <c r="BU85" s="46"/>
      <c r="BV85" s="46"/>
      <c r="BW85" s="46"/>
      <c r="BX85" s="46"/>
      <c r="BY85" s="46"/>
      <c r="BZ85" s="46"/>
      <c r="CA85" s="46"/>
      <c r="CB85" s="47"/>
      <c r="CC85" s="45"/>
      <c r="CD85" s="45"/>
      <c r="CE85" s="46"/>
      <c r="CF85" s="46"/>
      <c r="CG85" s="45"/>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5"/>
      <c r="DG85" s="45"/>
      <c r="DH85" s="45"/>
      <c r="DI85" s="46"/>
      <c r="DJ85" s="46"/>
      <c r="DK85" s="46"/>
      <c r="DL85" s="46"/>
      <c r="DM85" s="46"/>
      <c r="DN85" s="46"/>
      <c r="DO85" s="46"/>
      <c r="DP85" s="46"/>
      <c r="DQ85" s="46"/>
      <c r="DR85" s="46"/>
      <c r="DS85" s="16"/>
      <c r="DT85" s="48">
        <f t="shared" si="1"/>
        <v>1</v>
      </c>
      <c r="DU85" s="48">
        <f t="shared" si="2"/>
        <v>1</v>
      </c>
      <c r="DV85" s="16"/>
    </row>
    <row r="86">
      <c r="A86" s="42" t="s">
        <v>203</v>
      </c>
      <c r="B86" s="42" t="s">
        <v>227</v>
      </c>
      <c r="C86" s="42" t="s">
        <v>231</v>
      </c>
      <c r="D86" s="49"/>
      <c r="E86" s="45"/>
      <c r="F86" s="45"/>
      <c r="G86" s="45"/>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9"/>
      <c r="AP86" s="45"/>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7"/>
      <c r="CC86" s="45"/>
      <c r="CD86" s="46"/>
      <c r="CE86" s="46"/>
      <c r="CF86" s="46"/>
      <c r="CG86" s="46"/>
      <c r="CH86" s="46"/>
      <c r="CI86" s="46"/>
      <c r="CJ86" s="46"/>
      <c r="CK86" s="46"/>
      <c r="CL86" s="46"/>
      <c r="CM86" s="46"/>
      <c r="CN86" s="46"/>
      <c r="CO86" s="46"/>
      <c r="CP86" s="46"/>
      <c r="CQ86" s="46"/>
      <c r="CR86" s="46"/>
      <c r="CS86" s="46"/>
      <c r="CT86" s="46"/>
      <c r="CU86" s="46"/>
      <c r="CV86" s="46"/>
      <c r="CW86" s="46"/>
      <c r="CX86" s="45"/>
      <c r="CY86" s="45"/>
      <c r="CZ86" s="45"/>
      <c r="DA86" s="45"/>
      <c r="DB86" s="46"/>
      <c r="DC86" s="46"/>
      <c r="DD86" s="46"/>
      <c r="DE86" s="46"/>
      <c r="DF86" s="46"/>
      <c r="DG86" s="46"/>
      <c r="DH86" s="46"/>
      <c r="DI86" s="46"/>
      <c r="DJ86" s="46"/>
      <c r="DK86" s="46"/>
      <c r="DL86" s="46"/>
      <c r="DM86" s="46"/>
      <c r="DN86" s="46"/>
      <c r="DO86" s="46"/>
      <c r="DP86" s="46"/>
      <c r="DQ86" s="46"/>
      <c r="DR86" s="46"/>
      <c r="DS86" s="16"/>
      <c r="DT86" s="48">
        <f t="shared" si="1"/>
        <v>0</v>
      </c>
      <c r="DU86" s="48">
        <f t="shared" si="2"/>
        <v>0</v>
      </c>
      <c r="DV86" s="16"/>
    </row>
    <row r="87">
      <c r="A87" s="42" t="s">
        <v>203</v>
      </c>
      <c r="B87" s="42" t="s">
        <v>227</v>
      </c>
      <c r="C87" s="42" t="s">
        <v>232</v>
      </c>
      <c r="D87" s="49"/>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9"/>
      <c r="AP87" s="45"/>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7"/>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16"/>
      <c r="DT87" s="48">
        <f t="shared" si="1"/>
        <v>0</v>
      </c>
      <c r="DU87" s="48">
        <f t="shared" si="2"/>
        <v>0</v>
      </c>
      <c r="DV87" s="16"/>
    </row>
    <row r="88">
      <c r="A88" s="42" t="s">
        <v>203</v>
      </c>
      <c r="B88" s="42" t="s">
        <v>227</v>
      </c>
      <c r="C88" s="42" t="s">
        <v>233</v>
      </c>
      <c r="D88" s="49"/>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9"/>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5"/>
      <c r="BP88" s="46"/>
      <c r="BQ88" s="46"/>
      <c r="BR88" s="46"/>
      <c r="BS88" s="46"/>
      <c r="BT88" s="46"/>
      <c r="BU88" s="46"/>
      <c r="BV88" s="46"/>
      <c r="BW88" s="46"/>
      <c r="BX88" s="46"/>
      <c r="BY88" s="46"/>
      <c r="BZ88" s="46"/>
      <c r="CA88" s="46"/>
      <c r="CB88" s="47"/>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16"/>
      <c r="DT88" s="48">
        <f t="shared" si="1"/>
        <v>0</v>
      </c>
      <c r="DU88" s="48">
        <f t="shared" si="2"/>
        <v>0</v>
      </c>
      <c r="DV88" s="16"/>
    </row>
    <row r="89">
      <c r="A89" s="42" t="s">
        <v>203</v>
      </c>
      <c r="B89" s="42" t="s">
        <v>227</v>
      </c>
      <c r="C89" s="42" t="s">
        <v>234</v>
      </c>
      <c r="D89" s="49"/>
      <c r="E89" s="46"/>
      <c r="F89" s="46"/>
      <c r="G89" s="46"/>
      <c r="H89" s="46"/>
      <c r="I89" s="46"/>
      <c r="J89" s="46"/>
      <c r="K89" s="46"/>
      <c r="L89" s="46"/>
      <c r="M89" s="46"/>
      <c r="N89" s="46"/>
      <c r="O89" s="46"/>
      <c r="P89" s="46"/>
      <c r="Q89" s="46"/>
      <c r="R89" s="46"/>
      <c r="S89" s="46"/>
      <c r="T89" s="46"/>
      <c r="U89" s="46"/>
      <c r="V89" s="46"/>
      <c r="W89" s="46"/>
      <c r="X89" s="46"/>
      <c r="Y89" s="46"/>
      <c r="Z89" s="46"/>
      <c r="AA89" s="46"/>
      <c r="AB89" s="45"/>
      <c r="AC89" s="46"/>
      <c r="AD89" s="46"/>
      <c r="AE89" s="46"/>
      <c r="AF89" s="46"/>
      <c r="AG89" s="46"/>
      <c r="AH89" s="46"/>
      <c r="AI89" s="46"/>
      <c r="AJ89" s="46"/>
      <c r="AK89" s="46"/>
      <c r="AL89" s="46"/>
      <c r="AM89" s="46"/>
      <c r="AN89" s="46"/>
      <c r="AO89" s="49"/>
      <c r="AP89" s="46"/>
      <c r="AQ89" s="46"/>
      <c r="AR89" s="46"/>
      <c r="AS89" s="46"/>
      <c r="AT89" s="46"/>
      <c r="AU89" s="46"/>
      <c r="AV89" s="46"/>
      <c r="AW89" s="46"/>
      <c r="AX89" s="46"/>
      <c r="AY89" s="46"/>
      <c r="AZ89" s="46"/>
      <c r="BA89" s="46"/>
      <c r="BB89" s="46"/>
      <c r="BC89" s="46"/>
      <c r="BD89" s="45"/>
      <c r="BE89" s="46"/>
      <c r="BF89" s="46"/>
      <c r="BG89" s="46"/>
      <c r="BH89" s="46"/>
      <c r="BI89" s="46"/>
      <c r="BJ89" s="46"/>
      <c r="BK89" s="46"/>
      <c r="BL89" s="46"/>
      <c r="BM89" s="46"/>
      <c r="BN89" s="46"/>
      <c r="BO89" s="45"/>
      <c r="BP89" s="46"/>
      <c r="BQ89" s="46"/>
      <c r="BR89" s="46"/>
      <c r="BS89" s="46"/>
      <c r="BT89" s="46"/>
      <c r="BU89" s="46"/>
      <c r="BV89" s="46"/>
      <c r="BW89" s="46"/>
      <c r="BX89" s="46"/>
      <c r="BY89" s="46"/>
      <c r="BZ89" s="46"/>
      <c r="CA89" s="46"/>
      <c r="CB89" s="47"/>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5"/>
      <c r="DF89" s="46"/>
      <c r="DG89" s="46"/>
      <c r="DH89" s="46"/>
      <c r="DI89" s="46"/>
      <c r="DJ89" s="46"/>
      <c r="DK89" s="46"/>
      <c r="DL89" s="46"/>
      <c r="DM89" s="46"/>
      <c r="DN89" s="46"/>
      <c r="DO89" s="46"/>
      <c r="DP89" s="46"/>
      <c r="DQ89" s="46"/>
      <c r="DR89" s="46"/>
      <c r="DS89" s="16"/>
      <c r="DT89" s="48">
        <f t="shared" si="1"/>
        <v>0</v>
      </c>
      <c r="DU89" s="48">
        <f t="shared" si="2"/>
        <v>0</v>
      </c>
      <c r="DV89" s="16"/>
    </row>
    <row r="90">
      <c r="A90" s="42" t="s">
        <v>203</v>
      </c>
      <c r="B90" s="42" t="s">
        <v>227</v>
      </c>
      <c r="C90" s="42" t="s">
        <v>235</v>
      </c>
      <c r="D90" s="49"/>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9"/>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7"/>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16"/>
      <c r="DT90" s="48">
        <f t="shared" si="1"/>
        <v>0</v>
      </c>
      <c r="DU90" s="48">
        <f t="shared" si="2"/>
        <v>0</v>
      </c>
      <c r="DV90" s="16"/>
    </row>
    <row r="91">
      <c r="A91" s="42" t="s">
        <v>203</v>
      </c>
      <c r="B91" s="42" t="s">
        <v>227</v>
      </c>
      <c r="C91" s="42" t="s">
        <v>236</v>
      </c>
      <c r="D91" s="49"/>
      <c r="E91" s="46"/>
      <c r="F91" s="46"/>
      <c r="G91" s="46"/>
      <c r="H91" s="46"/>
      <c r="I91" s="46"/>
      <c r="J91" s="46"/>
      <c r="K91" s="46"/>
      <c r="L91" s="46"/>
      <c r="M91" s="46"/>
      <c r="N91" s="46"/>
      <c r="O91" s="46"/>
      <c r="P91" s="46"/>
      <c r="Q91" s="46"/>
      <c r="R91" s="46"/>
      <c r="S91" s="46"/>
      <c r="T91" s="46"/>
      <c r="U91" s="46"/>
      <c r="V91" s="46"/>
      <c r="W91" s="46"/>
      <c r="X91" s="46"/>
      <c r="Y91" s="46"/>
      <c r="Z91" s="46"/>
      <c r="AA91" s="45"/>
      <c r="AB91" s="46"/>
      <c r="AC91" s="46"/>
      <c r="AD91" s="46"/>
      <c r="AE91" s="46"/>
      <c r="AF91" s="46"/>
      <c r="AG91" s="46"/>
      <c r="AH91" s="46"/>
      <c r="AI91" s="46"/>
      <c r="AJ91" s="46"/>
      <c r="AK91" s="46"/>
      <c r="AL91" s="46"/>
      <c r="AM91" s="46"/>
      <c r="AN91" s="46"/>
      <c r="AO91" s="49"/>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7"/>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16"/>
      <c r="DT91" s="48">
        <f t="shared" si="1"/>
        <v>0</v>
      </c>
      <c r="DU91" s="48">
        <f t="shared" si="2"/>
        <v>0</v>
      </c>
      <c r="DV91" s="16"/>
    </row>
    <row r="92">
      <c r="A92" s="42" t="s">
        <v>203</v>
      </c>
      <c r="B92" s="42" t="s">
        <v>227</v>
      </c>
      <c r="C92" s="42" t="s">
        <v>237</v>
      </c>
      <c r="D92" s="49"/>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9"/>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7"/>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16"/>
      <c r="DT92" s="48">
        <f t="shared" si="1"/>
        <v>0</v>
      </c>
      <c r="DU92" s="48">
        <f t="shared" si="2"/>
        <v>0</v>
      </c>
      <c r="DV92" s="16"/>
    </row>
    <row r="93">
      <c r="A93" s="42" t="s">
        <v>203</v>
      </c>
      <c r="B93" s="42" t="s">
        <v>238</v>
      </c>
      <c r="C93" s="42" t="s">
        <v>239</v>
      </c>
      <c r="D93" s="49"/>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9"/>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5"/>
      <c r="BP93" s="46"/>
      <c r="BQ93" s="46"/>
      <c r="BR93" s="46"/>
      <c r="BS93" s="46"/>
      <c r="BT93" s="46"/>
      <c r="BU93" s="46"/>
      <c r="BV93" s="46"/>
      <c r="BW93" s="46"/>
      <c r="BX93" s="46"/>
      <c r="BY93" s="46"/>
      <c r="BZ93" s="46"/>
      <c r="CA93" s="46"/>
      <c r="CB93" s="47"/>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16"/>
      <c r="DT93" s="48">
        <f t="shared" si="1"/>
        <v>0</v>
      </c>
      <c r="DU93" s="48">
        <f t="shared" si="2"/>
        <v>0</v>
      </c>
      <c r="DV93" s="16"/>
    </row>
    <row r="94">
      <c r="A94" s="42" t="s">
        <v>203</v>
      </c>
      <c r="B94" s="42" t="s">
        <v>238</v>
      </c>
      <c r="C94" s="42" t="s">
        <v>240</v>
      </c>
      <c r="D94" s="49"/>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9"/>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7"/>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16"/>
      <c r="DT94" s="48">
        <f t="shared" si="1"/>
        <v>0</v>
      </c>
      <c r="DU94" s="48">
        <f t="shared" si="2"/>
        <v>0</v>
      </c>
      <c r="DV94" s="16"/>
    </row>
    <row r="95">
      <c r="A95" s="42" t="s">
        <v>203</v>
      </c>
      <c r="B95" s="42" t="s">
        <v>238</v>
      </c>
      <c r="C95" s="42" t="s">
        <v>241</v>
      </c>
      <c r="D95" s="49"/>
      <c r="E95" s="46"/>
      <c r="F95" s="46"/>
      <c r="G95" s="46"/>
      <c r="H95" s="45"/>
      <c r="I95" s="46"/>
      <c r="J95" s="46"/>
      <c r="K95" s="46"/>
      <c r="L95" s="46"/>
      <c r="M95" s="45">
        <v>1.0</v>
      </c>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9"/>
      <c r="AP95" s="46"/>
      <c r="AQ95" s="46"/>
      <c r="AR95" s="45"/>
      <c r="AS95" s="45"/>
      <c r="AT95" s="46"/>
      <c r="AU95" s="46"/>
      <c r="AV95" s="46"/>
      <c r="AW95" s="46"/>
      <c r="AX95" s="46"/>
      <c r="AY95" s="46"/>
      <c r="AZ95" s="46"/>
      <c r="BA95" s="46"/>
      <c r="BB95" s="46"/>
      <c r="BC95" s="46"/>
      <c r="BD95" s="46"/>
      <c r="BE95" s="46"/>
      <c r="BF95" s="46"/>
      <c r="BG95" s="46"/>
      <c r="BH95" s="46"/>
      <c r="BI95" s="46"/>
      <c r="BJ95" s="46"/>
      <c r="BK95" s="46"/>
      <c r="BL95" s="45"/>
      <c r="BM95" s="46"/>
      <c r="BN95" s="46"/>
      <c r="BO95" s="46"/>
      <c r="BP95" s="46"/>
      <c r="BQ95" s="46"/>
      <c r="BR95" s="46"/>
      <c r="BS95" s="46"/>
      <c r="BT95" s="46"/>
      <c r="BU95" s="46"/>
      <c r="BV95" s="46"/>
      <c r="BW95" s="46"/>
      <c r="BX95" s="46"/>
      <c r="BY95" s="46"/>
      <c r="BZ95" s="46"/>
      <c r="CA95" s="46"/>
      <c r="CB95" s="47"/>
      <c r="CC95" s="46"/>
      <c r="CD95" s="46"/>
      <c r="CE95" s="46"/>
      <c r="CF95" s="45"/>
      <c r="CG95" s="46"/>
      <c r="CH95" s="46"/>
      <c r="CI95" s="46"/>
      <c r="CJ95" s="46"/>
      <c r="CK95" s="46"/>
      <c r="CL95" s="46"/>
      <c r="CM95" s="46"/>
      <c r="CN95" s="46"/>
      <c r="CO95" s="46"/>
      <c r="CP95" s="46"/>
      <c r="CQ95" s="46"/>
      <c r="CR95" s="46"/>
      <c r="CS95" s="46"/>
      <c r="CT95" s="46"/>
      <c r="CU95" s="46"/>
      <c r="CV95" s="45"/>
      <c r="CW95" s="45"/>
      <c r="CX95" s="46"/>
      <c r="CY95" s="46"/>
      <c r="CZ95" s="46"/>
      <c r="DA95" s="46"/>
      <c r="DB95" s="46"/>
      <c r="DC95" s="46"/>
      <c r="DD95" s="46"/>
      <c r="DE95" s="46"/>
      <c r="DF95" s="46"/>
      <c r="DG95" s="46"/>
      <c r="DH95" s="46"/>
      <c r="DI95" s="46"/>
      <c r="DJ95" s="46"/>
      <c r="DK95" s="46"/>
      <c r="DL95" s="46"/>
      <c r="DM95" s="46"/>
      <c r="DN95" s="46"/>
      <c r="DO95" s="46"/>
      <c r="DP95" s="46"/>
      <c r="DQ95" s="46"/>
      <c r="DR95" s="46"/>
      <c r="DS95" s="16"/>
      <c r="DT95" s="48">
        <f t="shared" si="1"/>
        <v>1</v>
      </c>
      <c r="DU95" s="48">
        <f t="shared" si="2"/>
        <v>1</v>
      </c>
      <c r="DV95" s="16"/>
    </row>
    <row r="96">
      <c r="A96" s="42" t="s">
        <v>203</v>
      </c>
      <c r="B96" s="42" t="s">
        <v>238</v>
      </c>
      <c r="C96" s="42" t="s">
        <v>242</v>
      </c>
      <c r="D96" s="49"/>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9"/>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7"/>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16"/>
      <c r="DT96" s="48">
        <f t="shared" si="1"/>
        <v>0</v>
      </c>
      <c r="DU96" s="48">
        <f t="shared" si="2"/>
        <v>0</v>
      </c>
      <c r="DV96" s="16"/>
    </row>
    <row r="97">
      <c r="A97" s="42" t="s">
        <v>203</v>
      </c>
      <c r="B97" s="42" t="s">
        <v>238</v>
      </c>
      <c r="C97" s="42" t="s">
        <v>243</v>
      </c>
      <c r="D97" s="49"/>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5"/>
      <c r="AI97" s="46"/>
      <c r="AJ97" s="46"/>
      <c r="AK97" s="46"/>
      <c r="AL97" s="46"/>
      <c r="AM97" s="46"/>
      <c r="AN97" s="46"/>
      <c r="AO97" s="49"/>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7"/>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16"/>
      <c r="DT97" s="48">
        <f t="shared" si="1"/>
        <v>0</v>
      </c>
      <c r="DU97" s="48">
        <f t="shared" si="2"/>
        <v>0</v>
      </c>
      <c r="DV97" s="16"/>
    </row>
    <row r="98">
      <c r="A98" s="42" t="s">
        <v>203</v>
      </c>
      <c r="B98" s="42" t="s">
        <v>238</v>
      </c>
      <c r="C98" s="42" t="s">
        <v>244</v>
      </c>
      <c r="D98" s="49"/>
      <c r="E98" s="46"/>
      <c r="F98" s="46"/>
      <c r="G98" s="46"/>
      <c r="H98" s="46"/>
      <c r="I98" s="46"/>
      <c r="J98" s="46"/>
      <c r="K98" s="46"/>
      <c r="L98" s="46"/>
      <c r="M98" s="46"/>
      <c r="N98" s="46"/>
      <c r="O98" s="46"/>
      <c r="P98" s="46"/>
      <c r="Q98" s="46"/>
      <c r="R98" s="46"/>
      <c r="S98" s="46"/>
      <c r="T98" s="46"/>
      <c r="U98" s="46"/>
      <c r="V98" s="46"/>
      <c r="W98" s="46"/>
      <c r="X98" s="46"/>
      <c r="Y98" s="46"/>
      <c r="Z98" s="46"/>
      <c r="AA98" s="45"/>
      <c r="AB98" s="46"/>
      <c r="AC98" s="46"/>
      <c r="AD98" s="46"/>
      <c r="AE98" s="46"/>
      <c r="AF98" s="46"/>
      <c r="AG98" s="46"/>
      <c r="AH98" s="46"/>
      <c r="AI98" s="46"/>
      <c r="AJ98" s="46"/>
      <c r="AK98" s="46"/>
      <c r="AL98" s="46"/>
      <c r="AM98" s="46"/>
      <c r="AN98" s="46"/>
      <c r="AO98" s="49"/>
      <c r="AP98" s="46"/>
      <c r="AQ98" s="46"/>
      <c r="AR98" s="46"/>
      <c r="AS98" s="46"/>
      <c r="AT98" s="46"/>
      <c r="AU98" s="46"/>
      <c r="AV98" s="46"/>
      <c r="AW98" s="46"/>
      <c r="AX98" s="46"/>
      <c r="AY98" s="46"/>
      <c r="AZ98" s="46"/>
      <c r="BA98" s="46"/>
      <c r="BB98" s="46"/>
      <c r="BC98" s="46"/>
      <c r="BD98" s="46"/>
      <c r="BE98" s="46"/>
      <c r="BF98" s="46"/>
      <c r="BG98" s="46"/>
      <c r="BH98" s="46"/>
      <c r="BI98" s="46"/>
      <c r="BJ98" s="46"/>
      <c r="BK98" s="46"/>
      <c r="BL98" s="45"/>
      <c r="BM98" s="46"/>
      <c r="BN98" s="46"/>
      <c r="BO98" s="46"/>
      <c r="BP98" s="46"/>
      <c r="BQ98" s="46"/>
      <c r="BR98" s="46"/>
      <c r="BS98" s="46"/>
      <c r="BT98" s="46"/>
      <c r="BU98" s="46"/>
      <c r="BV98" s="46"/>
      <c r="BW98" s="46"/>
      <c r="BX98" s="46"/>
      <c r="BY98" s="46"/>
      <c r="BZ98" s="46"/>
      <c r="CA98" s="46"/>
      <c r="CB98" s="47"/>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16"/>
      <c r="DT98" s="48">
        <f t="shared" si="1"/>
        <v>0</v>
      </c>
      <c r="DU98" s="48">
        <f t="shared" si="2"/>
        <v>0</v>
      </c>
      <c r="DV98" s="16"/>
    </row>
    <row r="99">
      <c r="A99" s="42" t="s">
        <v>203</v>
      </c>
      <c r="B99" s="42" t="s">
        <v>238</v>
      </c>
      <c r="C99" s="42" t="s">
        <v>245</v>
      </c>
      <c r="D99" s="49"/>
      <c r="E99" s="46"/>
      <c r="F99" s="46"/>
      <c r="G99" s="46"/>
      <c r="H99" s="46"/>
      <c r="I99" s="46"/>
      <c r="J99" s="46"/>
      <c r="K99" s="46"/>
      <c r="L99" s="46"/>
      <c r="M99" s="45"/>
      <c r="N99" s="45"/>
      <c r="O99" s="45"/>
      <c r="P99" s="45"/>
      <c r="Q99" s="46"/>
      <c r="R99" s="46"/>
      <c r="S99" s="46"/>
      <c r="T99" s="46"/>
      <c r="U99" s="46"/>
      <c r="V99" s="46"/>
      <c r="W99" s="46"/>
      <c r="X99" s="46"/>
      <c r="Y99" s="46"/>
      <c r="Z99" s="46"/>
      <c r="AA99" s="46"/>
      <c r="AB99" s="46"/>
      <c r="AC99" s="46"/>
      <c r="AD99" s="46"/>
      <c r="AE99" s="46"/>
      <c r="AF99" s="46"/>
      <c r="AG99" s="46"/>
      <c r="AH99" s="46"/>
      <c r="AI99" s="45"/>
      <c r="AJ99" s="46"/>
      <c r="AK99" s="46"/>
      <c r="AL99" s="46"/>
      <c r="AM99" s="46"/>
      <c r="AN99" s="46"/>
      <c r="AO99" s="49"/>
      <c r="AP99" s="46"/>
      <c r="AQ99" s="46"/>
      <c r="AR99" s="46"/>
      <c r="AS99" s="46"/>
      <c r="AT99" s="45"/>
      <c r="AU99" s="45"/>
      <c r="AV99" s="45"/>
      <c r="AW99" s="46"/>
      <c r="AX99" s="46"/>
      <c r="AY99" s="46"/>
      <c r="AZ99" s="46"/>
      <c r="BA99" s="46"/>
      <c r="BB99" s="46"/>
      <c r="BC99" s="46"/>
      <c r="BD99" s="46"/>
      <c r="BE99" s="46"/>
      <c r="BF99" s="46"/>
      <c r="BG99" s="46"/>
      <c r="BH99" s="46"/>
      <c r="BI99" s="46"/>
      <c r="BJ99" s="46"/>
      <c r="BK99" s="46"/>
      <c r="BL99" s="46"/>
      <c r="BM99" s="45"/>
      <c r="BN99" s="46"/>
      <c r="BO99" s="46"/>
      <c r="BP99" s="45"/>
      <c r="BQ99" s="45"/>
      <c r="BR99" s="45"/>
      <c r="BS99" s="45"/>
      <c r="BT99" s="45"/>
      <c r="BU99" s="45"/>
      <c r="BV99" s="45"/>
      <c r="BW99" s="45"/>
      <c r="BX99" s="45"/>
      <c r="BY99" s="45"/>
      <c r="BZ99" s="45"/>
      <c r="CA99" s="45"/>
      <c r="CB99" s="50"/>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5"/>
      <c r="DC99" s="45"/>
      <c r="DD99" s="45"/>
      <c r="DE99" s="46"/>
      <c r="DF99" s="46"/>
      <c r="DG99" s="46"/>
      <c r="DH99" s="46"/>
      <c r="DI99" s="46"/>
      <c r="DJ99" s="46"/>
      <c r="DK99" s="46"/>
      <c r="DL99" s="46"/>
      <c r="DM99" s="46"/>
      <c r="DN99" s="45"/>
      <c r="DO99" s="46"/>
      <c r="DP99" s="46"/>
      <c r="DQ99" s="46"/>
      <c r="DR99" s="46"/>
      <c r="DS99" s="16"/>
      <c r="DT99" s="48">
        <f t="shared" si="1"/>
        <v>0</v>
      </c>
      <c r="DU99" s="48">
        <f t="shared" si="2"/>
        <v>0</v>
      </c>
      <c r="DV99" s="16"/>
    </row>
    <row r="100">
      <c r="A100" s="42" t="s">
        <v>203</v>
      </c>
      <c r="B100" s="42" t="s">
        <v>238</v>
      </c>
      <c r="C100" s="42" t="s">
        <v>246</v>
      </c>
      <c r="D100" s="49"/>
      <c r="E100" s="46"/>
      <c r="F100" s="46"/>
      <c r="G100" s="46"/>
      <c r="H100" s="46"/>
      <c r="I100" s="46"/>
      <c r="J100" s="46"/>
      <c r="K100" s="46"/>
      <c r="L100" s="46"/>
      <c r="M100" s="46"/>
      <c r="N100" s="46"/>
      <c r="O100" s="46"/>
      <c r="P100" s="45"/>
      <c r="Q100" s="46"/>
      <c r="R100" s="46"/>
      <c r="S100" s="46"/>
      <c r="T100" s="46"/>
      <c r="U100" s="46"/>
      <c r="V100" s="46"/>
      <c r="W100" s="46"/>
      <c r="X100" s="45"/>
      <c r="Y100" s="46"/>
      <c r="Z100" s="46"/>
      <c r="AA100" s="46"/>
      <c r="AB100" s="46"/>
      <c r="AC100" s="46"/>
      <c r="AD100" s="46"/>
      <c r="AE100" s="46"/>
      <c r="AF100" s="46"/>
      <c r="AG100" s="46"/>
      <c r="AH100" s="46"/>
      <c r="AI100" s="46"/>
      <c r="AJ100" s="46"/>
      <c r="AK100" s="46"/>
      <c r="AL100" s="46"/>
      <c r="AM100" s="46"/>
      <c r="AN100" s="46"/>
      <c r="AO100" s="49"/>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5"/>
      <c r="BO100" s="46"/>
      <c r="BP100" s="45"/>
      <c r="BQ100" s="46"/>
      <c r="BR100" s="46"/>
      <c r="BS100" s="46"/>
      <c r="BT100" s="46"/>
      <c r="BU100" s="46"/>
      <c r="BV100" s="46"/>
      <c r="BW100" s="46"/>
      <c r="BX100" s="46"/>
      <c r="BY100" s="46"/>
      <c r="BZ100" s="46"/>
      <c r="CA100" s="46"/>
      <c r="CB100" s="50"/>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5"/>
      <c r="DC100" s="46"/>
      <c r="DD100" s="46"/>
      <c r="DE100" s="45"/>
      <c r="DF100" s="46"/>
      <c r="DG100" s="46"/>
      <c r="DH100" s="45"/>
      <c r="DI100" s="45"/>
      <c r="DJ100" s="45"/>
      <c r="DK100" s="46"/>
      <c r="DL100" s="45"/>
      <c r="DM100" s="45"/>
      <c r="DN100" s="46"/>
      <c r="DO100" s="46"/>
      <c r="DP100" s="46"/>
      <c r="DQ100" s="46"/>
      <c r="DR100" s="46"/>
      <c r="DS100" s="16"/>
      <c r="DT100" s="48">
        <f t="shared" si="1"/>
        <v>0</v>
      </c>
      <c r="DU100" s="48">
        <f t="shared" si="2"/>
        <v>0</v>
      </c>
      <c r="DV100" s="16"/>
    </row>
    <row r="101">
      <c r="A101" s="42" t="s">
        <v>203</v>
      </c>
      <c r="B101" s="42" t="s">
        <v>238</v>
      </c>
      <c r="C101" s="42" t="s">
        <v>247</v>
      </c>
      <c r="D101" s="49"/>
      <c r="E101" s="46"/>
      <c r="F101" s="46"/>
      <c r="G101" s="46"/>
      <c r="H101" s="46"/>
      <c r="I101" s="46"/>
      <c r="J101" s="46"/>
      <c r="K101" s="46"/>
      <c r="L101" s="46"/>
      <c r="M101" s="45">
        <v>3.0</v>
      </c>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9"/>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7"/>
      <c r="CC101" s="46"/>
      <c r="CD101" s="46"/>
      <c r="CE101" s="46"/>
      <c r="CF101" s="46"/>
      <c r="CG101" s="46"/>
      <c r="CH101" s="46"/>
      <c r="CI101" s="46"/>
      <c r="CJ101" s="46"/>
      <c r="CK101" s="46"/>
      <c r="CL101" s="46"/>
      <c r="CM101" s="46"/>
      <c r="CN101" s="46"/>
      <c r="CO101" s="46"/>
      <c r="CP101" s="46"/>
      <c r="CQ101" s="46"/>
      <c r="CR101" s="46"/>
      <c r="CS101" s="46"/>
      <c r="CT101" s="46"/>
      <c r="CU101" s="46"/>
      <c r="CV101" s="45"/>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16"/>
      <c r="DT101" s="48">
        <f t="shared" si="1"/>
        <v>1</v>
      </c>
      <c r="DU101" s="48">
        <f t="shared" si="2"/>
        <v>3</v>
      </c>
      <c r="DV101" s="16"/>
    </row>
    <row r="102">
      <c r="A102" s="42" t="s">
        <v>203</v>
      </c>
      <c r="B102" s="42" t="s">
        <v>248</v>
      </c>
      <c r="C102" s="42" t="s">
        <v>249</v>
      </c>
      <c r="D102" s="49"/>
      <c r="E102" s="46"/>
      <c r="F102" s="46"/>
      <c r="G102" s="46"/>
      <c r="H102" s="46"/>
      <c r="I102" s="46"/>
      <c r="J102" s="46"/>
      <c r="K102" s="45">
        <v>1.0</v>
      </c>
      <c r="L102" s="46"/>
      <c r="M102" s="46"/>
      <c r="N102" s="46"/>
      <c r="O102" s="46"/>
      <c r="P102" s="46"/>
      <c r="Q102" s="46"/>
      <c r="R102" s="46"/>
      <c r="S102" s="46"/>
      <c r="T102" s="46"/>
      <c r="U102" s="46"/>
      <c r="V102" s="45"/>
      <c r="W102" s="45"/>
      <c r="X102" s="45"/>
      <c r="Y102" s="45"/>
      <c r="Z102" s="46"/>
      <c r="AA102" s="46"/>
      <c r="AB102" s="46"/>
      <c r="AC102" s="46"/>
      <c r="AD102" s="46"/>
      <c r="AE102" s="46"/>
      <c r="AF102" s="46"/>
      <c r="AG102" s="46"/>
      <c r="AH102" s="46"/>
      <c r="AI102" s="46"/>
      <c r="AJ102" s="46"/>
      <c r="AK102" s="46"/>
      <c r="AL102" s="46"/>
      <c r="AM102" s="46"/>
      <c r="AN102" s="46"/>
      <c r="AO102" s="49"/>
      <c r="AP102" s="46"/>
      <c r="AQ102" s="46"/>
      <c r="AR102" s="46"/>
      <c r="AS102" s="46"/>
      <c r="AT102" s="46"/>
      <c r="AU102" s="46"/>
      <c r="AV102" s="46"/>
      <c r="AW102" s="46"/>
      <c r="AX102" s="45">
        <v>1.0</v>
      </c>
      <c r="AY102" s="46"/>
      <c r="AZ102" s="46"/>
      <c r="BA102" s="46"/>
      <c r="BB102" s="46"/>
      <c r="BC102" s="46"/>
      <c r="BD102" s="46"/>
      <c r="BE102" s="46"/>
      <c r="BF102" s="46"/>
      <c r="BG102" s="46"/>
      <c r="BH102" s="46"/>
      <c r="BI102" s="46"/>
      <c r="BJ102" s="46"/>
      <c r="BK102" s="46"/>
      <c r="BL102" s="45">
        <v>1.0</v>
      </c>
      <c r="BM102" s="46"/>
      <c r="BN102" s="46"/>
      <c r="BO102" s="46"/>
      <c r="BP102" s="46"/>
      <c r="BQ102" s="45"/>
      <c r="BR102" s="45"/>
      <c r="BS102" s="45"/>
      <c r="BT102" s="45"/>
      <c r="BU102" s="45"/>
      <c r="BV102" s="45"/>
      <c r="BW102" s="45"/>
      <c r="BX102" s="45"/>
      <c r="BY102" s="45"/>
      <c r="BZ102" s="45"/>
      <c r="CA102" s="45"/>
      <c r="CB102" s="47"/>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16"/>
      <c r="DT102" s="48">
        <f t="shared" si="1"/>
        <v>3</v>
      </c>
      <c r="DU102" s="48">
        <f t="shared" si="2"/>
        <v>3</v>
      </c>
      <c r="DV102" s="16"/>
    </row>
    <row r="103">
      <c r="A103" s="42" t="s">
        <v>203</v>
      </c>
      <c r="B103" s="42" t="s">
        <v>248</v>
      </c>
      <c r="C103" s="42" t="s">
        <v>250</v>
      </c>
      <c r="D103" s="49"/>
      <c r="E103" s="46"/>
      <c r="F103" s="46"/>
      <c r="G103" s="46"/>
      <c r="H103" s="46"/>
      <c r="I103" s="46"/>
      <c r="J103" s="46"/>
      <c r="K103" s="46"/>
      <c r="L103" s="45">
        <v>1.0</v>
      </c>
      <c r="M103" s="46"/>
      <c r="N103" s="46"/>
      <c r="O103" s="46"/>
      <c r="P103" s="45"/>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9"/>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5"/>
      <c r="BR103" s="45"/>
      <c r="BS103" s="45"/>
      <c r="BT103" s="45"/>
      <c r="BU103" s="45"/>
      <c r="BV103" s="45"/>
      <c r="BW103" s="45"/>
      <c r="BX103" s="45"/>
      <c r="BY103" s="45"/>
      <c r="BZ103" s="45"/>
      <c r="CA103" s="45"/>
      <c r="CB103" s="47"/>
      <c r="CC103" s="46"/>
      <c r="CD103" s="46"/>
      <c r="CE103" s="46"/>
      <c r="CF103" s="46"/>
      <c r="CG103" s="46"/>
      <c r="CH103" s="46"/>
      <c r="CI103" s="46"/>
      <c r="CJ103" s="46"/>
      <c r="CK103" s="46"/>
      <c r="CL103" s="46"/>
      <c r="CM103" s="46"/>
      <c r="CN103" s="46"/>
      <c r="CO103" s="45">
        <v>1.0</v>
      </c>
      <c r="CP103" s="46"/>
      <c r="CQ103" s="46"/>
      <c r="CR103" s="46"/>
      <c r="CS103" s="45"/>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16"/>
      <c r="DT103" s="48">
        <f t="shared" si="1"/>
        <v>2</v>
      </c>
      <c r="DU103" s="48">
        <f t="shared" si="2"/>
        <v>2</v>
      </c>
      <c r="DV103" s="16"/>
    </row>
    <row r="104">
      <c r="A104" s="42" t="s">
        <v>203</v>
      </c>
      <c r="B104" s="42" t="s">
        <v>248</v>
      </c>
      <c r="C104" s="42" t="s">
        <v>251</v>
      </c>
      <c r="D104" s="49"/>
      <c r="E104" s="46"/>
      <c r="F104" s="45"/>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9"/>
      <c r="AP104" s="46"/>
      <c r="AQ104" s="46"/>
      <c r="AR104" s="46"/>
      <c r="AS104" s="46"/>
      <c r="AT104" s="46"/>
      <c r="AU104" s="46"/>
      <c r="AV104" s="46"/>
      <c r="AW104" s="46"/>
      <c r="AX104" s="46"/>
      <c r="AY104" s="46"/>
      <c r="AZ104" s="46"/>
      <c r="BA104" s="46"/>
      <c r="BB104" s="46"/>
      <c r="BC104" s="46"/>
      <c r="BD104" s="46"/>
      <c r="BE104" s="45"/>
      <c r="BF104" s="45"/>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7"/>
      <c r="CC104" s="46"/>
      <c r="CD104" s="46"/>
      <c r="CE104" s="46"/>
      <c r="CF104" s="46"/>
      <c r="CG104" s="46"/>
      <c r="CH104" s="46"/>
      <c r="CI104" s="45"/>
      <c r="CJ104" s="45"/>
      <c r="CK104" s="45"/>
      <c r="CL104" s="45"/>
      <c r="CM104" s="45"/>
      <c r="CN104" s="45"/>
      <c r="CO104" s="45"/>
      <c r="CP104" s="45">
        <v>1.0</v>
      </c>
      <c r="CQ104" s="45"/>
      <c r="CR104" s="45"/>
      <c r="CS104" s="45"/>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16"/>
      <c r="DT104" s="48">
        <f t="shared" si="1"/>
        <v>1</v>
      </c>
      <c r="DU104" s="48">
        <f t="shared" si="2"/>
        <v>1</v>
      </c>
      <c r="DV104" s="16"/>
    </row>
    <row r="105">
      <c r="A105" s="42" t="s">
        <v>203</v>
      </c>
      <c r="B105" s="42" t="s">
        <v>248</v>
      </c>
      <c r="C105" s="42" t="s">
        <v>252</v>
      </c>
      <c r="D105" s="49"/>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9"/>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7"/>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16"/>
      <c r="DT105" s="48">
        <f t="shared" si="1"/>
        <v>0</v>
      </c>
      <c r="DU105" s="48">
        <f t="shared" si="2"/>
        <v>0</v>
      </c>
      <c r="DV105" s="16"/>
    </row>
    <row r="106">
      <c r="A106" s="42" t="s">
        <v>203</v>
      </c>
      <c r="B106" s="42" t="s">
        <v>248</v>
      </c>
      <c r="C106" s="42" t="s">
        <v>253</v>
      </c>
      <c r="D106" s="49"/>
      <c r="E106" s="46"/>
      <c r="F106" s="46"/>
      <c r="G106" s="46"/>
      <c r="H106" s="46"/>
      <c r="I106" s="46"/>
      <c r="J106" s="46"/>
      <c r="K106" s="46"/>
      <c r="L106" s="45">
        <v>1.0</v>
      </c>
      <c r="M106" s="46"/>
      <c r="N106" s="46"/>
      <c r="O106" s="46"/>
      <c r="P106" s="46"/>
      <c r="Q106" s="46"/>
      <c r="R106" s="46"/>
      <c r="S106" s="46"/>
      <c r="T106" s="46"/>
      <c r="U106" s="46"/>
      <c r="V106" s="46"/>
      <c r="W106" s="46"/>
      <c r="X106" s="46"/>
      <c r="Y106" s="46"/>
      <c r="Z106" s="46"/>
      <c r="AA106" s="45"/>
      <c r="AB106" s="45"/>
      <c r="AC106" s="46"/>
      <c r="AD106" s="46"/>
      <c r="AE106" s="46"/>
      <c r="AF106" s="46"/>
      <c r="AG106" s="46"/>
      <c r="AH106" s="45"/>
      <c r="AI106" s="46"/>
      <c r="AJ106" s="46"/>
      <c r="AK106" s="46"/>
      <c r="AL106" s="46"/>
      <c r="AM106" s="46"/>
      <c r="AN106" s="46"/>
      <c r="AO106" s="49"/>
      <c r="AP106" s="46"/>
      <c r="AQ106" s="46"/>
      <c r="AR106" s="46"/>
      <c r="AS106" s="46"/>
      <c r="AT106" s="46"/>
      <c r="AU106" s="46"/>
      <c r="AV106" s="46"/>
      <c r="AW106" s="45"/>
      <c r="AX106" s="46"/>
      <c r="AY106" s="46"/>
      <c r="AZ106" s="46"/>
      <c r="BA106" s="46"/>
      <c r="BB106" s="46"/>
      <c r="BC106" s="46"/>
      <c r="BD106" s="46"/>
      <c r="BE106" s="46"/>
      <c r="BF106" s="46"/>
      <c r="BG106" s="46"/>
      <c r="BH106" s="46"/>
      <c r="BI106" s="46"/>
      <c r="BJ106" s="46"/>
      <c r="BK106" s="46"/>
      <c r="BL106" s="45"/>
      <c r="BM106" s="46"/>
      <c r="BN106" s="46"/>
      <c r="BO106" s="46"/>
      <c r="BP106" s="46"/>
      <c r="BQ106" s="46"/>
      <c r="BR106" s="46"/>
      <c r="BS106" s="46"/>
      <c r="BT106" s="46"/>
      <c r="BU106" s="46"/>
      <c r="BV106" s="46"/>
      <c r="BW106" s="46"/>
      <c r="BX106" s="46"/>
      <c r="BY106" s="46"/>
      <c r="BZ106" s="46"/>
      <c r="CA106" s="46"/>
      <c r="CB106" s="50"/>
      <c r="CC106" s="46"/>
      <c r="CD106" s="46"/>
      <c r="CE106" s="46"/>
      <c r="CF106" s="46"/>
      <c r="CG106" s="46"/>
      <c r="CH106" s="46"/>
      <c r="CI106" s="46"/>
      <c r="CJ106" s="46"/>
      <c r="CK106" s="46"/>
      <c r="CL106" s="46"/>
      <c r="CM106" s="46"/>
      <c r="CN106" s="46"/>
      <c r="CO106" s="46"/>
      <c r="CP106" s="46"/>
      <c r="CQ106" s="46"/>
      <c r="CR106" s="46"/>
      <c r="CS106" s="46"/>
      <c r="CT106" s="46"/>
      <c r="CU106" s="46"/>
      <c r="CV106" s="45"/>
      <c r="CW106" s="45"/>
      <c r="CX106" s="46"/>
      <c r="CY106" s="46"/>
      <c r="CZ106" s="46"/>
      <c r="DA106" s="46"/>
      <c r="DB106" s="46"/>
      <c r="DC106" s="46"/>
      <c r="DD106" s="46"/>
      <c r="DE106" s="46"/>
      <c r="DF106" s="45"/>
      <c r="DG106" s="45"/>
      <c r="DH106" s="45"/>
      <c r="DI106" s="45"/>
      <c r="DJ106" s="45"/>
      <c r="DK106" s="45"/>
      <c r="DL106" s="46"/>
      <c r="DM106" s="46"/>
      <c r="DN106" s="46"/>
      <c r="DO106" s="46"/>
      <c r="DP106" s="46"/>
      <c r="DQ106" s="46"/>
      <c r="DR106" s="46"/>
      <c r="DS106" s="16"/>
      <c r="DT106" s="48">
        <f t="shared" si="1"/>
        <v>1</v>
      </c>
      <c r="DU106" s="48">
        <f t="shared" si="2"/>
        <v>1</v>
      </c>
      <c r="DV106" s="16"/>
    </row>
    <row r="107">
      <c r="A107" s="42" t="s">
        <v>203</v>
      </c>
      <c r="B107" s="42" t="s">
        <v>248</v>
      </c>
      <c r="C107" s="42" t="s">
        <v>254</v>
      </c>
      <c r="D107" s="49"/>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5"/>
      <c r="AK107" s="45"/>
      <c r="AL107" s="45"/>
      <c r="AM107" s="45"/>
      <c r="AN107" s="45"/>
      <c r="AO107" s="49"/>
      <c r="AP107" s="46"/>
      <c r="AQ107" s="46"/>
      <c r="AR107" s="46"/>
      <c r="AS107" s="46"/>
      <c r="AT107" s="46"/>
      <c r="AU107" s="46"/>
      <c r="AV107" s="46"/>
      <c r="AW107" s="45"/>
      <c r="AX107" s="46"/>
      <c r="AY107" s="46"/>
      <c r="AZ107" s="46"/>
      <c r="BA107" s="46"/>
      <c r="BB107" s="46"/>
      <c r="BC107" s="46"/>
      <c r="BD107" s="46"/>
      <c r="BE107" s="46"/>
      <c r="BF107" s="46"/>
      <c r="BG107" s="46"/>
      <c r="BH107" s="46"/>
      <c r="BI107" s="46"/>
      <c r="BJ107" s="46"/>
      <c r="BK107" s="46"/>
      <c r="BL107" s="46"/>
      <c r="BM107" s="46"/>
      <c r="BN107" s="46"/>
      <c r="BO107" s="45"/>
      <c r="BP107" s="46"/>
      <c r="BQ107" s="46"/>
      <c r="BR107" s="46"/>
      <c r="BS107" s="46"/>
      <c r="BT107" s="46"/>
      <c r="BU107" s="46"/>
      <c r="BV107" s="46"/>
      <c r="BW107" s="46"/>
      <c r="BX107" s="46"/>
      <c r="BY107" s="46"/>
      <c r="BZ107" s="46"/>
      <c r="CA107" s="46"/>
      <c r="CB107" s="47"/>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16"/>
      <c r="DT107" s="48">
        <f t="shared" si="1"/>
        <v>0</v>
      </c>
      <c r="DU107" s="48">
        <f t="shared" si="2"/>
        <v>0</v>
      </c>
      <c r="DV107" s="16"/>
    </row>
    <row r="108">
      <c r="A108" s="42" t="s">
        <v>203</v>
      </c>
      <c r="B108" s="42" t="s">
        <v>248</v>
      </c>
      <c r="C108" s="42" t="s">
        <v>255</v>
      </c>
      <c r="D108" s="49"/>
      <c r="E108" s="46"/>
      <c r="F108" s="46"/>
      <c r="G108" s="46"/>
      <c r="H108" s="46"/>
      <c r="I108" s="46"/>
      <c r="J108" s="46"/>
      <c r="K108" s="46"/>
      <c r="L108" s="46"/>
      <c r="M108" s="46"/>
      <c r="N108" s="46"/>
      <c r="O108" s="46"/>
      <c r="P108" s="46"/>
      <c r="Q108" s="46"/>
      <c r="R108" s="45"/>
      <c r="S108" s="45"/>
      <c r="T108" s="46"/>
      <c r="U108" s="46"/>
      <c r="V108" s="46"/>
      <c r="W108" s="46"/>
      <c r="X108" s="46"/>
      <c r="Y108" s="46"/>
      <c r="Z108" s="46"/>
      <c r="AA108" s="46"/>
      <c r="AB108" s="46"/>
      <c r="AC108" s="46"/>
      <c r="AD108" s="46"/>
      <c r="AE108" s="46"/>
      <c r="AF108" s="46"/>
      <c r="AG108" s="46"/>
      <c r="AH108" s="46"/>
      <c r="AI108" s="46"/>
      <c r="AJ108" s="46"/>
      <c r="AK108" s="46"/>
      <c r="AL108" s="46"/>
      <c r="AM108" s="46"/>
      <c r="AN108" s="46"/>
      <c r="AO108" s="49"/>
      <c r="AP108" s="46"/>
      <c r="AQ108" s="46"/>
      <c r="AR108" s="46"/>
      <c r="AS108" s="46"/>
      <c r="AT108" s="46"/>
      <c r="AU108" s="46"/>
      <c r="AV108" s="46"/>
      <c r="AW108" s="45"/>
      <c r="AX108" s="45"/>
      <c r="AY108" s="45"/>
      <c r="AZ108" s="46"/>
      <c r="BA108" s="46"/>
      <c r="BB108" s="46"/>
      <c r="BC108" s="46"/>
      <c r="BD108" s="46"/>
      <c r="BE108" s="46"/>
      <c r="BF108" s="46"/>
      <c r="BG108" s="46"/>
      <c r="BH108" s="46"/>
      <c r="BI108" s="46"/>
      <c r="BJ108" s="46"/>
      <c r="BK108" s="46"/>
      <c r="BL108" s="46"/>
      <c r="BM108" s="46"/>
      <c r="BN108" s="46"/>
      <c r="BO108" s="45"/>
      <c r="BP108" s="46"/>
      <c r="BQ108" s="46"/>
      <c r="BR108" s="46"/>
      <c r="BS108" s="46"/>
      <c r="BT108" s="46"/>
      <c r="BU108" s="46"/>
      <c r="BV108" s="46"/>
      <c r="BW108" s="46"/>
      <c r="BX108" s="46"/>
      <c r="BY108" s="46"/>
      <c r="BZ108" s="46"/>
      <c r="CA108" s="46"/>
      <c r="CB108" s="47"/>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16"/>
      <c r="DT108" s="48">
        <f t="shared" si="1"/>
        <v>0</v>
      </c>
      <c r="DU108" s="48">
        <f t="shared" si="2"/>
        <v>0</v>
      </c>
      <c r="DV108" s="16"/>
    </row>
    <row r="109">
      <c r="A109" s="42" t="s">
        <v>203</v>
      </c>
      <c r="B109" s="42" t="s">
        <v>248</v>
      </c>
      <c r="C109" s="42" t="s">
        <v>256</v>
      </c>
      <c r="D109" s="49"/>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9"/>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7"/>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5"/>
      <c r="CY109" s="46"/>
      <c r="CZ109" s="46"/>
      <c r="DA109" s="46"/>
      <c r="DB109" s="46"/>
      <c r="DC109" s="46"/>
      <c r="DD109" s="46"/>
      <c r="DE109" s="46"/>
      <c r="DF109" s="46"/>
      <c r="DG109" s="46"/>
      <c r="DH109" s="46"/>
      <c r="DI109" s="46"/>
      <c r="DJ109" s="46"/>
      <c r="DK109" s="46"/>
      <c r="DL109" s="46"/>
      <c r="DM109" s="46"/>
      <c r="DN109" s="46"/>
      <c r="DO109" s="46"/>
      <c r="DP109" s="46"/>
      <c r="DQ109" s="46"/>
      <c r="DR109" s="46"/>
      <c r="DS109" s="16"/>
      <c r="DT109" s="48">
        <f t="shared" si="1"/>
        <v>0</v>
      </c>
      <c r="DU109" s="48">
        <f t="shared" si="2"/>
        <v>0</v>
      </c>
      <c r="DV109" s="16"/>
    </row>
    <row r="110">
      <c r="A110" s="42" t="s">
        <v>203</v>
      </c>
      <c r="B110" s="42" t="s">
        <v>248</v>
      </c>
      <c r="C110" s="42" t="s">
        <v>257</v>
      </c>
      <c r="D110" s="49"/>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9"/>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7"/>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5"/>
      <c r="CZ110" s="46"/>
      <c r="DA110" s="46"/>
      <c r="DB110" s="46"/>
      <c r="DC110" s="46"/>
      <c r="DD110" s="46"/>
      <c r="DE110" s="46"/>
      <c r="DF110" s="46"/>
      <c r="DG110" s="46"/>
      <c r="DH110" s="46"/>
      <c r="DI110" s="46"/>
      <c r="DJ110" s="46"/>
      <c r="DK110" s="46"/>
      <c r="DL110" s="46"/>
      <c r="DM110" s="46"/>
      <c r="DN110" s="46"/>
      <c r="DO110" s="46"/>
      <c r="DP110" s="46"/>
      <c r="DQ110" s="46"/>
      <c r="DR110" s="46"/>
      <c r="DS110" s="16"/>
      <c r="DT110" s="48">
        <f t="shared" si="1"/>
        <v>0</v>
      </c>
      <c r="DU110" s="48">
        <f t="shared" si="2"/>
        <v>0</v>
      </c>
      <c r="DV110" s="16"/>
    </row>
    <row r="111">
      <c r="A111" s="42" t="s">
        <v>203</v>
      </c>
      <c r="B111" s="42" t="s">
        <v>248</v>
      </c>
      <c r="C111" s="42" t="s">
        <v>258</v>
      </c>
      <c r="D111" s="49"/>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5"/>
      <c r="AJ111" s="46"/>
      <c r="AK111" s="46"/>
      <c r="AL111" s="46"/>
      <c r="AM111" s="45">
        <v>1.0</v>
      </c>
      <c r="AN111" s="46"/>
      <c r="AO111" s="49"/>
      <c r="AP111" s="46"/>
      <c r="AQ111" s="46"/>
      <c r="AR111" s="46"/>
      <c r="AS111" s="46"/>
      <c r="AT111" s="46"/>
      <c r="AU111" s="46"/>
      <c r="AV111" s="46"/>
      <c r="AW111" s="46"/>
      <c r="AX111" s="46"/>
      <c r="AY111" s="46"/>
      <c r="AZ111" s="45"/>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7"/>
      <c r="CC111" s="46"/>
      <c r="CD111" s="46"/>
      <c r="CE111" s="46"/>
      <c r="CF111" s="46"/>
      <c r="CG111" s="46"/>
      <c r="CH111" s="46"/>
      <c r="CI111" s="46"/>
      <c r="CJ111" s="46"/>
      <c r="CK111" s="46"/>
      <c r="CL111" s="46"/>
      <c r="CM111" s="46"/>
      <c r="CN111" s="46"/>
      <c r="CO111" s="46"/>
      <c r="CP111" s="46"/>
      <c r="CQ111" s="45">
        <v>1.0</v>
      </c>
      <c r="CR111" s="46"/>
      <c r="CS111" s="46"/>
      <c r="CT111" s="46"/>
      <c r="CU111" s="45">
        <v>1.0</v>
      </c>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16"/>
      <c r="DT111" s="48">
        <f t="shared" si="1"/>
        <v>3</v>
      </c>
      <c r="DU111" s="48">
        <f t="shared" si="2"/>
        <v>3</v>
      </c>
      <c r="DV111" s="16"/>
    </row>
    <row r="112">
      <c r="A112" s="42" t="s">
        <v>203</v>
      </c>
      <c r="B112" s="42" t="s">
        <v>248</v>
      </c>
      <c r="C112" s="42" t="s">
        <v>259</v>
      </c>
      <c r="D112" s="49"/>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5">
        <v>2.0</v>
      </c>
      <c r="AN112" s="46"/>
      <c r="AO112" s="49"/>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5">
        <v>1.0</v>
      </c>
      <c r="BZ112" s="46"/>
      <c r="CA112" s="46"/>
      <c r="CB112" s="47"/>
      <c r="CC112" s="46"/>
      <c r="CD112" s="46"/>
      <c r="CE112" s="46"/>
      <c r="CF112" s="46"/>
      <c r="CG112" s="46"/>
      <c r="CH112" s="46"/>
      <c r="CI112" s="46"/>
      <c r="CJ112" s="46"/>
      <c r="CK112" s="46"/>
      <c r="CL112" s="46"/>
      <c r="CM112" s="45"/>
      <c r="CN112" s="46"/>
      <c r="CO112" s="46"/>
      <c r="CP112" s="46"/>
      <c r="CQ112" s="46"/>
      <c r="CR112" s="46"/>
      <c r="CS112" s="46"/>
      <c r="CT112" s="46"/>
      <c r="CU112" s="46"/>
      <c r="CV112" s="46"/>
      <c r="CW112" s="46"/>
      <c r="CX112" s="45">
        <v>2.0</v>
      </c>
      <c r="CY112" s="46"/>
      <c r="CZ112" s="46"/>
      <c r="DA112" s="45">
        <v>2.0</v>
      </c>
      <c r="DB112" s="46"/>
      <c r="DC112" s="46"/>
      <c r="DD112" s="46"/>
      <c r="DE112" s="46"/>
      <c r="DF112" s="46"/>
      <c r="DG112" s="46"/>
      <c r="DH112" s="46"/>
      <c r="DI112" s="46"/>
      <c r="DJ112" s="46"/>
      <c r="DK112" s="46"/>
      <c r="DL112" s="46"/>
      <c r="DM112" s="46"/>
      <c r="DN112" s="46"/>
      <c r="DO112" s="46"/>
      <c r="DP112" s="46"/>
      <c r="DQ112" s="46"/>
      <c r="DR112" s="46"/>
      <c r="DS112" s="16"/>
      <c r="DT112" s="48">
        <f t="shared" si="1"/>
        <v>4</v>
      </c>
      <c r="DU112" s="48">
        <f t="shared" si="2"/>
        <v>7</v>
      </c>
      <c r="DV112" s="16"/>
    </row>
    <row r="113">
      <c r="A113" s="42" t="s">
        <v>203</v>
      </c>
      <c r="B113" s="42" t="s">
        <v>248</v>
      </c>
      <c r="C113" s="42" t="s">
        <v>260</v>
      </c>
      <c r="D113" s="49"/>
      <c r="E113" s="46"/>
      <c r="F113" s="46"/>
      <c r="G113" s="46"/>
      <c r="H113" s="46"/>
      <c r="I113" s="46"/>
      <c r="J113" s="46"/>
      <c r="K113" s="46"/>
      <c r="L113" s="46"/>
      <c r="M113" s="46"/>
      <c r="N113" s="46"/>
      <c r="O113" s="46"/>
      <c r="P113" s="46"/>
      <c r="Q113" s="45"/>
      <c r="R113" s="45"/>
      <c r="S113" s="45"/>
      <c r="T113" s="46"/>
      <c r="U113" s="46"/>
      <c r="V113" s="46"/>
      <c r="W113" s="46"/>
      <c r="X113" s="46"/>
      <c r="Y113" s="46"/>
      <c r="Z113" s="46"/>
      <c r="AA113" s="46"/>
      <c r="AB113" s="46"/>
      <c r="AC113" s="46"/>
      <c r="AD113" s="46"/>
      <c r="AE113" s="46"/>
      <c r="AF113" s="46"/>
      <c r="AG113" s="46"/>
      <c r="AH113" s="46"/>
      <c r="AI113" s="46"/>
      <c r="AJ113" s="46"/>
      <c r="AK113" s="46"/>
      <c r="AL113" s="46"/>
      <c r="AM113" s="46"/>
      <c r="AN113" s="46"/>
      <c r="AO113" s="49"/>
      <c r="AP113" s="46"/>
      <c r="AQ113" s="46"/>
      <c r="AR113" s="46"/>
      <c r="AS113" s="46"/>
      <c r="AT113" s="46"/>
      <c r="AU113" s="46"/>
      <c r="AV113" s="46"/>
      <c r="AW113" s="46"/>
      <c r="AX113" s="46"/>
      <c r="AY113" s="46"/>
      <c r="AZ113" s="45">
        <v>2.0</v>
      </c>
      <c r="BA113" s="45">
        <v>1.0</v>
      </c>
      <c r="BB113" s="46"/>
      <c r="BC113" s="45">
        <v>1.0</v>
      </c>
      <c r="BD113" s="45">
        <v>1.0</v>
      </c>
      <c r="BE113" s="46"/>
      <c r="BF113" s="46"/>
      <c r="BG113" s="46"/>
      <c r="BH113" s="46"/>
      <c r="BI113" s="46"/>
      <c r="BJ113" s="46"/>
      <c r="BK113" s="46"/>
      <c r="BL113" s="45"/>
      <c r="BM113" s="46"/>
      <c r="BN113" s="46"/>
      <c r="BO113" s="46"/>
      <c r="BP113" s="46"/>
      <c r="BQ113" s="46"/>
      <c r="BR113" s="46"/>
      <c r="BS113" s="46"/>
      <c r="BT113" s="46"/>
      <c r="BU113" s="46"/>
      <c r="BV113" s="46"/>
      <c r="BW113" s="46"/>
      <c r="BX113" s="46"/>
      <c r="BY113" s="45">
        <v>1.0</v>
      </c>
      <c r="BZ113" s="46"/>
      <c r="CA113" s="46"/>
      <c r="CB113" s="47"/>
      <c r="CC113" s="46"/>
      <c r="CD113" s="46"/>
      <c r="CE113" s="46"/>
      <c r="CF113" s="46"/>
      <c r="CG113" s="46"/>
      <c r="CH113" s="46"/>
      <c r="CI113" s="46"/>
      <c r="CJ113" s="46"/>
      <c r="CK113" s="46"/>
      <c r="CL113" s="45"/>
      <c r="CM113" s="45"/>
      <c r="CN113" s="45"/>
      <c r="CO113" s="46"/>
      <c r="CP113" s="46"/>
      <c r="CQ113" s="46"/>
      <c r="CR113" s="46"/>
      <c r="CS113" s="46"/>
      <c r="CT113" s="46"/>
      <c r="CU113" s="46"/>
      <c r="CV113" s="46"/>
      <c r="CW113" s="46"/>
      <c r="CX113" s="45">
        <v>2.0</v>
      </c>
      <c r="CY113" s="46"/>
      <c r="CZ113" s="46"/>
      <c r="DA113" s="46"/>
      <c r="DB113" s="46"/>
      <c r="DC113" s="46"/>
      <c r="DD113" s="46"/>
      <c r="DE113" s="46"/>
      <c r="DF113" s="46"/>
      <c r="DG113" s="46"/>
      <c r="DH113" s="46"/>
      <c r="DI113" s="46"/>
      <c r="DJ113" s="46"/>
      <c r="DK113" s="46"/>
      <c r="DL113" s="45"/>
      <c r="DM113" s="46"/>
      <c r="DN113" s="46"/>
      <c r="DO113" s="46"/>
      <c r="DP113" s="46"/>
      <c r="DQ113" s="46"/>
      <c r="DR113" s="46"/>
      <c r="DS113" s="16"/>
      <c r="DT113" s="48">
        <f t="shared" si="1"/>
        <v>6</v>
      </c>
      <c r="DU113" s="48">
        <f t="shared" si="2"/>
        <v>8</v>
      </c>
      <c r="DV113" s="16"/>
    </row>
    <row r="114">
      <c r="A114" s="42" t="s">
        <v>203</v>
      </c>
      <c r="B114" s="42" t="s">
        <v>248</v>
      </c>
      <c r="C114" s="42" t="s">
        <v>261</v>
      </c>
      <c r="D114" s="49"/>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9"/>
      <c r="AP114" s="46"/>
      <c r="AQ114" s="46"/>
      <c r="AR114" s="46"/>
      <c r="AS114" s="46"/>
      <c r="AT114" s="46"/>
      <c r="AU114" s="46"/>
      <c r="AV114" s="46"/>
      <c r="AW114" s="46"/>
      <c r="AX114" s="46"/>
      <c r="AY114" s="46"/>
      <c r="AZ114" s="46"/>
      <c r="BA114" s="46"/>
      <c r="BB114" s="45">
        <v>1.0</v>
      </c>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7"/>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5">
        <v>1.0</v>
      </c>
      <c r="DA114" s="46"/>
      <c r="DB114" s="46"/>
      <c r="DC114" s="46"/>
      <c r="DD114" s="46"/>
      <c r="DE114" s="46"/>
      <c r="DF114" s="46"/>
      <c r="DG114" s="46"/>
      <c r="DH114" s="46"/>
      <c r="DI114" s="46"/>
      <c r="DJ114" s="46"/>
      <c r="DK114" s="45">
        <v>2.0</v>
      </c>
      <c r="DL114" s="46"/>
      <c r="DM114" s="46"/>
      <c r="DN114" s="46"/>
      <c r="DO114" s="46"/>
      <c r="DP114" s="46"/>
      <c r="DQ114" s="46"/>
      <c r="DR114" s="46"/>
      <c r="DS114" s="16"/>
      <c r="DT114" s="48">
        <f t="shared" si="1"/>
        <v>3</v>
      </c>
      <c r="DU114" s="48">
        <f t="shared" si="2"/>
        <v>4</v>
      </c>
      <c r="DV114" s="16"/>
    </row>
    <row r="115">
      <c r="A115" s="42" t="s">
        <v>262</v>
      </c>
      <c r="B115" s="42" t="s">
        <v>263</v>
      </c>
      <c r="C115" s="42" t="s">
        <v>264</v>
      </c>
      <c r="D115" s="49"/>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9"/>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7"/>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16"/>
      <c r="DT115" s="48">
        <f t="shared" si="1"/>
        <v>0</v>
      </c>
      <c r="DU115" s="48">
        <f t="shared" si="2"/>
        <v>0</v>
      </c>
      <c r="DV115" s="16"/>
    </row>
    <row r="116">
      <c r="A116" s="42" t="s">
        <v>262</v>
      </c>
      <c r="B116" s="42" t="s">
        <v>263</v>
      </c>
      <c r="C116" s="42" t="s">
        <v>265</v>
      </c>
      <c r="D116" s="49"/>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5"/>
      <c r="AC116" s="46"/>
      <c r="AD116" s="46"/>
      <c r="AE116" s="46"/>
      <c r="AF116" s="46"/>
      <c r="AG116" s="46"/>
      <c r="AH116" s="46"/>
      <c r="AI116" s="46"/>
      <c r="AJ116" s="45"/>
      <c r="AK116" s="45"/>
      <c r="AL116" s="45"/>
      <c r="AM116" s="45"/>
      <c r="AN116" s="45">
        <v>1.0</v>
      </c>
      <c r="AO116" s="49"/>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7"/>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16"/>
      <c r="DT116" s="48">
        <f t="shared" si="1"/>
        <v>1</v>
      </c>
      <c r="DU116" s="48">
        <f t="shared" si="2"/>
        <v>1</v>
      </c>
      <c r="DV116" s="16"/>
    </row>
    <row r="117">
      <c r="A117" s="42" t="s">
        <v>262</v>
      </c>
      <c r="B117" s="42" t="s">
        <v>263</v>
      </c>
      <c r="C117" s="42" t="s">
        <v>266</v>
      </c>
      <c r="D117" s="49"/>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5"/>
      <c r="AD117" s="46"/>
      <c r="AE117" s="46"/>
      <c r="AF117" s="46"/>
      <c r="AG117" s="46"/>
      <c r="AH117" s="46"/>
      <c r="AI117" s="46"/>
      <c r="AJ117" s="46"/>
      <c r="AK117" s="46"/>
      <c r="AL117" s="46"/>
      <c r="AM117" s="46"/>
      <c r="AN117" s="45">
        <v>1.0</v>
      </c>
      <c r="AO117" s="44"/>
      <c r="AP117" s="46"/>
      <c r="AQ117" s="46"/>
      <c r="AR117" s="46"/>
      <c r="AS117" s="46"/>
      <c r="AT117" s="46"/>
      <c r="AU117" s="46"/>
      <c r="AV117" s="46"/>
      <c r="AW117" s="46"/>
      <c r="AX117" s="45"/>
      <c r="AY117" s="45"/>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7"/>
      <c r="CC117" s="46"/>
      <c r="CD117" s="46"/>
      <c r="CE117" s="46"/>
      <c r="CF117" s="46"/>
      <c r="CG117" s="46"/>
      <c r="CH117" s="46"/>
      <c r="CI117" s="46"/>
      <c r="CJ117" s="46"/>
      <c r="CK117" s="46"/>
      <c r="CL117" s="46"/>
      <c r="CM117" s="46"/>
      <c r="CN117" s="45"/>
      <c r="CO117" s="46"/>
      <c r="CP117" s="46"/>
      <c r="CQ117" s="46"/>
      <c r="CR117" s="46"/>
      <c r="CS117" s="46"/>
      <c r="CT117" s="46"/>
      <c r="CU117" s="46"/>
      <c r="CV117" s="46"/>
      <c r="CW117" s="46"/>
      <c r="CX117" s="46"/>
      <c r="CY117" s="46"/>
      <c r="CZ117" s="46"/>
      <c r="DA117" s="46"/>
      <c r="DB117" s="46"/>
      <c r="DC117" s="45"/>
      <c r="DD117" s="45"/>
      <c r="DE117" s="46"/>
      <c r="DF117" s="46"/>
      <c r="DG117" s="46"/>
      <c r="DH117" s="46"/>
      <c r="DI117" s="46"/>
      <c r="DJ117" s="46"/>
      <c r="DK117" s="46"/>
      <c r="DL117" s="46"/>
      <c r="DM117" s="46"/>
      <c r="DN117" s="46"/>
      <c r="DO117" s="46"/>
      <c r="DP117" s="46"/>
      <c r="DQ117" s="46"/>
      <c r="DR117" s="46"/>
      <c r="DS117" s="16"/>
      <c r="DT117" s="48">
        <f t="shared" si="1"/>
        <v>1</v>
      </c>
      <c r="DU117" s="48">
        <f t="shared" si="2"/>
        <v>1</v>
      </c>
      <c r="DV117" s="16"/>
    </row>
    <row r="118">
      <c r="A118" s="42" t="s">
        <v>262</v>
      </c>
      <c r="B118" s="42" t="s">
        <v>263</v>
      </c>
      <c r="C118" s="42" t="s">
        <v>267</v>
      </c>
      <c r="D118" s="49"/>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9"/>
      <c r="AP118" s="46"/>
      <c r="AQ118" s="45"/>
      <c r="AR118" s="45"/>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7"/>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16"/>
      <c r="DT118" s="48">
        <f t="shared" si="1"/>
        <v>0</v>
      </c>
      <c r="DU118" s="48">
        <f t="shared" si="2"/>
        <v>0</v>
      </c>
      <c r="DV118" s="16"/>
    </row>
    <row r="119">
      <c r="A119" s="42" t="s">
        <v>262</v>
      </c>
      <c r="B119" s="42" t="s">
        <v>263</v>
      </c>
      <c r="C119" s="42" t="s">
        <v>268</v>
      </c>
      <c r="D119" s="49"/>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9"/>
      <c r="AP119" s="46"/>
      <c r="AQ119" s="46"/>
      <c r="AR119" s="46"/>
      <c r="AS119" s="46"/>
      <c r="AT119" s="45">
        <v>1.0</v>
      </c>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7"/>
      <c r="CC119" s="46"/>
      <c r="CD119" s="46"/>
      <c r="CE119" s="46"/>
      <c r="CF119" s="46"/>
      <c r="CG119" s="46"/>
      <c r="CH119" s="46"/>
      <c r="CI119" s="45"/>
      <c r="CJ119" s="45"/>
      <c r="CK119" s="45"/>
      <c r="CL119" s="45"/>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16"/>
      <c r="DT119" s="48">
        <f t="shared" si="1"/>
        <v>1</v>
      </c>
      <c r="DU119" s="48">
        <f t="shared" si="2"/>
        <v>1</v>
      </c>
      <c r="DV119" s="16"/>
    </row>
    <row r="120">
      <c r="A120" s="42" t="s">
        <v>262</v>
      </c>
      <c r="B120" s="42" t="s">
        <v>263</v>
      </c>
      <c r="C120" s="42" t="s">
        <v>269</v>
      </c>
      <c r="D120" s="49"/>
      <c r="E120" s="46"/>
      <c r="F120" s="46"/>
      <c r="G120" s="46"/>
      <c r="H120" s="46"/>
      <c r="I120" s="46"/>
      <c r="J120" s="45"/>
      <c r="K120" s="45"/>
      <c r="L120" s="45"/>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5">
        <v>1.0</v>
      </c>
      <c r="AO120" s="49"/>
      <c r="AP120" s="46"/>
      <c r="AQ120" s="46"/>
      <c r="AR120" s="46"/>
      <c r="AS120" s="46"/>
      <c r="AT120" s="46"/>
      <c r="AU120" s="45">
        <v>1.0</v>
      </c>
      <c r="AV120" s="46"/>
      <c r="AW120" s="46"/>
      <c r="AX120" s="46"/>
      <c r="AY120" s="46"/>
      <c r="AZ120" s="45"/>
      <c r="BA120" s="45"/>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7"/>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5"/>
      <c r="DQ120" s="46"/>
      <c r="DR120" s="46"/>
      <c r="DS120" s="16"/>
      <c r="DT120" s="48">
        <f t="shared" si="1"/>
        <v>2</v>
      </c>
      <c r="DU120" s="48">
        <f t="shared" si="2"/>
        <v>2</v>
      </c>
      <c r="DV120" s="16"/>
    </row>
    <row r="121">
      <c r="A121" s="42" t="s">
        <v>262</v>
      </c>
      <c r="B121" s="42" t="s">
        <v>263</v>
      </c>
      <c r="C121" s="42" t="s">
        <v>270</v>
      </c>
      <c r="D121" s="49"/>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5"/>
      <c r="AK121" s="45"/>
      <c r="AL121" s="45"/>
      <c r="AM121" s="45"/>
      <c r="AN121" s="45"/>
      <c r="AO121" s="49"/>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7"/>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16"/>
      <c r="DT121" s="48">
        <f t="shared" si="1"/>
        <v>0</v>
      </c>
      <c r="DU121" s="48">
        <f t="shared" si="2"/>
        <v>0</v>
      </c>
      <c r="DV121" s="16"/>
    </row>
    <row r="122">
      <c r="A122" s="42" t="s">
        <v>262</v>
      </c>
      <c r="B122" s="42" t="s">
        <v>263</v>
      </c>
      <c r="C122" s="42" t="s">
        <v>271</v>
      </c>
      <c r="D122" s="49"/>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5"/>
      <c r="AF122" s="46"/>
      <c r="AG122" s="46"/>
      <c r="AH122" s="46"/>
      <c r="AI122" s="45"/>
      <c r="AJ122" s="46"/>
      <c r="AK122" s="46"/>
      <c r="AL122" s="46"/>
      <c r="AM122" s="46"/>
      <c r="AN122" s="46"/>
      <c r="AO122" s="49"/>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7"/>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5"/>
      <c r="DR122" s="45"/>
      <c r="DS122" s="16"/>
      <c r="DT122" s="48">
        <f t="shared" si="1"/>
        <v>0</v>
      </c>
      <c r="DU122" s="48">
        <f t="shared" si="2"/>
        <v>0</v>
      </c>
      <c r="DV122" s="16"/>
    </row>
    <row r="123">
      <c r="A123" s="42" t="s">
        <v>262</v>
      </c>
      <c r="B123" s="42" t="s">
        <v>263</v>
      </c>
      <c r="C123" s="42" t="s">
        <v>272</v>
      </c>
      <c r="D123" s="49"/>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9"/>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5"/>
      <c r="BO123" s="46"/>
      <c r="BP123" s="46"/>
      <c r="BQ123" s="46"/>
      <c r="BR123" s="46"/>
      <c r="BS123" s="46"/>
      <c r="BT123" s="46"/>
      <c r="BU123" s="46"/>
      <c r="BV123" s="46"/>
      <c r="BW123" s="46"/>
      <c r="BX123" s="46"/>
      <c r="BY123" s="46"/>
      <c r="BZ123" s="46"/>
      <c r="CA123" s="46"/>
      <c r="CB123" s="47"/>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5"/>
      <c r="DQ123" s="45"/>
      <c r="DR123" s="45"/>
      <c r="DS123" s="16"/>
      <c r="DT123" s="48">
        <f t="shared" si="1"/>
        <v>0</v>
      </c>
      <c r="DU123" s="48">
        <f t="shared" si="2"/>
        <v>0</v>
      </c>
      <c r="DV123" s="16"/>
    </row>
    <row r="124">
      <c r="A124" s="42" t="s">
        <v>262</v>
      </c>
      <c r="B124" s="42" t="s">
        <v>273</v>
      </c>
      <c r="C124" s="42" t="s">
        <v>274</v>
      </c>
      <c r="D124" s="49"/>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9"/>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7"/>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16"/>
      <c r="DT124" s="48">
        <f t="shared" si="1"/>
        <v>0</v>
      </c>
      <c r="DU124" s="48">
        <f t="shared" si="2"/>
        <v>0</v>
      </c>
      <c r="DV124" s="16"/>
    </row>
    <row r="125">
      <c r="A125" s="42" t="s">
        <v>262</v>
      </c>
      <c r="B125" s="42" t="s">
        <v>273</v>
      </c>
      <c r="C125" s="42" t="s">
        <v>275</v>
      </c>
      <c r="D125" s="49"/>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9"/>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7"/>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5"/>
      <c r="DP125" s="46"/>
      <c r="DQ125" s="46"/>
      <c r="DR125" s="46"/>
      <c r="DS125" s="16"/>
      <c r="DT125" s="48">
        <f t="shared" si="1"/>
        <v>0</v>
      </c>
      <c r="DU125" s="48">
        <f t="shared" si="2"/>
        <v>0</v>
      </c>
      <c r="DV125" s="16"/>
    </row>
    <row r="126">
      <c r="A126" s="42" t="s">
        <v>262</v>
      </c>
      <c r="B126" s="42" t="s">
        <v>273</v>
      </c>
      <c r="C126" s="42" t="s">
        <v>276</v>
      </c>
      <c r="D126" s="49"/>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9"/>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7"/>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5"/>
      <c r="DC126" s="46"/>
      <c r="DD126" s="46"/>
      <c r="DE126" s="46"/>
      <c r="DF126" s="46"/>
      <c r="DG126" s="46"/>
      <c r="DH126" s="46"/>
      <c r="DI126" s="46"/>
      <c r="DJ126" s="46"/>
      <c r="DK126" s="46"/>
      <c r="DL126" s="46"/>
      <c r="DM126" s="46"/>
      <c r="DN126" s="46"/>
      <c r="DO126" s="45"/>
      <c r="DP126" s="45"/>
      <c r="DQ126" s="45"/>
      <c r="DR126" s="45"/>
      <c r="DS126" s="16"/>
      <c r="DT126" s="48">
        <f t="shared" si="1"/>
        <v>0</v>
      </c>
      <c r="DU126" s="48">
        <f t="shared" si="2"/>
        <v>0</v>
      </c>
      <c r="DV126" s="16"/>
    </row>
    <row r="127">
      <c r="A127" s="42" t="s">
        <v>262</v>
      </c>
      <c r="B127" s="42" t="s">
        <v>273</v>
      </c>
      <c r="C127" s="42" t="s">
        <v>277</v>
      </c>
      <c r="D127" s="49"/>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9"/>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7"/>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16"/>
      <c r="DT127" s="48">
        <f t="shared" si="1"/>
        <v>0</v>
      </c>
      <c r="DU127" s="48">
        <f t="shared" si="2"/>
        <v>0</v>
      </c>
      <c r="DV127" s="16"/>
    </row>
    <row r="128">
      <c r="A128" s="42" t="s">
        <v>262</v>
      </c>
      <c r="B128" s="42" t="s">
        <v>273</v>
      </c>
      <c r="C128" s="42" t="s">
        <v>278</v>
      </c>
      <c r="D128" s="49"/>
      <c r="E128" s="46"/>
      <c r="F128" s="46"/>
      <c r="G128" s="46"/>
      <c r="H128" s="46"/>
      <c r="I128" s="46"/>
      <c r="J128" s="46"/>
      <c r="K128" s="46"/>
      <c r="L128" s="46"/>
      <c r="M128" s="46"/>
      <c r="N128" s="46"/>
      <c r="O128" s="46"/>
      <c r="P128" s="46"/>
      <c r="Q128" s="46"/>
      <c r="R128" s="46"/>
      <c r="S128" s="46"/>
      <c r="T128" s="46"/>
      <c r="U128" s="46"/>
      <c r="V128" s="46"/>
      <c r="W128" s="45"/>
      <c r="X128" s="45"/>
      <c r="Y128" s="46"/>
      <c r="Z128" s="45">
        <v>1.0</v>
      </c>
      <c r="AA128" s="46"/>
      <c r="AB128" s="46"/>
      <c r="AC128" s="46"/>
      <c r="AD128" s="46"/>
      <c r="AE128" s="46"/>
      <c r="AF128" s="46"/>
      <c r="AG128" s="46"/>
      <c r="AH128" s="46"/>
      <c r="AI128" s="46"/>
      <c r="AJ128" s="46"/>
      <c r="AK128" s="46"/>
      <c r="AL128" s="46"/>
      <c r="AM128" s="46"/>
      <c r="AN128" s="46"/>
      <c r="AO128" s="49"/>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5"/>
      <c r="BO128" s="46"/>
      <c r="BP128" s="46"/>
      <c r="BQ128" s="46"/>
      <c r="BR128" s="46"/>
      <c r="BS128" s="46"/>
      <c r="BT128" s="46"/>
      <c r="BU128" s="46"/>
      <c r="BV128" s="46"/>
      <c r="BW128" s="46"/>
      <c r="BX128" s="46"/>
      <c r="BY128" s="46"/>
      <c r="BZ128" s="46"/>
      <c r="CA128" s="46"/>
      <c r="CB128" s="47"/>
      <c r="CC128" s="46"/>
      <c r="CD128" s="46"/>
      <c r="CE128" s="46"/>
      <c r="CF128" s="46"/>
      <c r="CG128" s="46"/>
      <c r="CH128" s="46"/>
      <c r="CI128" s="46"/>
      <c r="CJ128" s="46"/>
      <c r="CK128" s="46"/>
      <c r="CL128" s="46"/>
      <c r="CM128" s="46"/>
      <c r="CN128" s="46"/>
      <c r="CO128" s="46"/>
      <c r="CP128" s="45"/>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5"/>
      <c r="DN128" s="46"/>
      <c r="DO128" s="45"/>
      <c r="DP128" s="46"/>
      <c r="DQ128" s="46"/>
      <c r="DR128" s="46"/>
      <c r="DS128" s="16"/>
      <c r="DT128" s="48">
        <f t="shared" si="1"/>
        <v>1</v>
      </c>
      <c r="DU128" s="48">
        <f t="shared" si="2"/>
        <v>1</v>
      </c>
      <c r="DV128" s="16"/>
    </row>
    <row r="129">
      <c r="A129" s="42" t="s">
        <v>262</v>
      </c>
      <c r="B129" s="42" t="s">
        <v>273</v>
      </c>
      <c r="C129" s="42" t="s">
        <v>279</v>
      </c>
      <c r="D129" s="49"/>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9"/>
      <c r="AP129" s="45"/>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7"/>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CZ129" s="46"/>
      <c r="DA129" s="46"/>
      <c r="DB129" s="45"/>
      <c r="DC129" s="46"/>
      <c r="DD129" s="46"/>
      <c r="DE129" s="45"/>
      <c r="DF129" s="46"/>
      <c r="DG129" s="46"/>
      <c r="DH129" s="46"/>
      <c r="DI129" s="46"/>
      <c r="DJ129" s="46"/>
      <c r="DK129" s="46"/>
      <c r="DL129" s="46"/>
      <c r="DM129" s="46"/>
      <c r="DN129" s="46"/>
      <c r="DO129" s="45"/>
      <c r="DP129" s="46"/>
      <c r="DQ129" s="46"/>
      <c r="DR129" s="46"/>
      <c r="DS129" s="16"/>
      <c r="DT129" s="48">
        <f t="shared" si="1"/>
        <v>0</v>
      </c>
      <c r="DU129" s="48">
        <f t="shared" si="2"/>
        <v>0</v>
      </c>
      <c r="DV129" s="16"/>
    </row>
    <row r="130">
      <c r="A130" s="42" t="s">
        <v>262</v>
      </c>
      <c r="B130" s="42" t="s">
        <v>273</v>
      </c>
      <c r="C130" s="42" t="s">
        <v>280</v>
      </c>
      <c r="D130" s="49"/>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9"/>
      <c r="AP130" s="46"/>
      <c r="AQ130" s="46"/>
      <c r="AR130" s="46"/>
      <c r="AS130" s="46"/>
      <c r="AT130" s="46"/>
      <c r="AU130" s="46"/>
      <c r="AV130" s="46"/>
      <c r="AW130" s="46"/>
      <c r="AX130" s="46"/>
      <c r="AY130" s="46"/>
      <c r="AZ130" s="46"/>
      <c r="BA130" s="46"/>
      <c r="BB130" s="46"/>
      <c r="BC130" s="46"/>
      <c r="BD130" s="46"/>
      <c r="BE130" s="45"/>
      <c r="BF130" s="45"/>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7"/>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16"/>
      <c r="DT130" s="48">
        <f t="shared" si="1"/>
        <v>0</v>
      </c>
      <c r="DU130" s="48">
        <f t="shared" si="2"/>
        <v>0</v>
      </c>
      <c r="DV130" s="16"/>
    </row>
    <row r="131">
      <c r="A131" s="42" t="s">
        <v>262</v>
      </c>
      <c r="B131" s="42" t="s">
        <v>273</v>
      </c>
      <c r="C131" s="42" t="s">
        <v>281</v>
      </c>
      <c r="D131" s="55"/>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5"/>
      <c r="AP131" s="54"/>
      <c r="AQ131" s="54"/>
      <c r="AR131" s="54"/>
      <c r="AS131" s="53"/>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66"/>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7"/>
      <c r="DT131" s="48">
        <f t="shared" si="1"/>
        <v>0</v>
      </c>
      <c r="DU131" s="48">
        <f t="shared" si="2"/>
        <v>0</v>
      </c>
      <c r="DV131" s="57"/>
    </row>
    <row r="132">
      <c r="A132" s="42" t="s">
        <v>262</v>
      </c>
      <c r="B132" s="42" t="s">
        <v>273</v>
      </c>
      <c r="C132" s="42" t="s">
        <v>282</v>
      </c>
      <c r="D132" s="49"/>
      <c r="E132" s="46"/>
      <c r="F132" s="46"/>
      <c r="G132" s="46"/>
      <c r="H132" s="46"/>
      <c r="I132" s="46"/>
      <c r="J132" s="46"/>
      <c r="K132" s="46"/>
      <c r="L132" s="46"/>
      <c r="M132" s="46"/>
      <c r="N132" s="46"/>
      <c r="O132" s="46"/>
      <c r="P132" s="46"/>
      <c r="Q132" s="46"/>
      <c r="R132" s="46"/>
      <c r="S132" s="46"/>
      <c r="T132" s="46"/>
      <c r="U132" s="46"/>
      <c r="V132" s="46"/>
      <c r="W132" s="45">
        <v>1.0</v>
      </c>
      <c r="X132" s="45">
        <v>1.0</v>
      </c>
      <c r="Y132" s="45">
        <v>2.0</v>
      </c>
      <c r="Z132" s="45">
        <v>1.0</v>
      </c>
      <c r="AA132" s="45">
        <v>1.0</v>
      </c>
      <c r="AB132" s="46"/>
      <c r="AC132" s="46"/>
      <c r="AD132" s="46"/>
      <c r="AE132" s="46"/>
      <c r="AF132" s="46"/>
      <c r="AG132" s="46"/>
      <c r="AH132" s="46"/>
      <c r="AI132" s="46"/>
      <c r="AJ132" s="46"/>
      <c r="AK132" s="46"/>
      <c r="AL132" s="46"/>
      <c r="AM132" s="46"/>
      <c r="AN132" s="46"/>
      <c r="AO132" s="49"/>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7"/>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16"/>
      <c r="DT132" s="48">
        <f t="shared" si="1"/>
        <v>5</v>
      </c>
      <c r="DU132" s="48">
        <f t="shared" si="2"/>
        <v>6</v>
      </c>
      <c r="DV132" s="16"/>
    </row>
    <row r="133">
      <c r="A133" s="42" t="s">
        <v>262</v>
      </c>
      <c r="B133" s="42" t="s">
        <v>283</v>
      </c>
      <c r="C133" s="42" t="s">
        <v>284</v>
      </c>
      <c r="D133" s="49"/>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5">
        <v>2.0</v>
      </c>
      <c r="AI133" s="46"/>
      <c r="AJ133" s="46"/>
      <c r="AK133" s="46"/>
      <c r="AL133" s="46"/>
      <c r="AM133" s="46"/>
      <c r="AN133" s="46"/>
      <c r="AO133" s="49"/>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5">
        <v>2.0</v>
      </c>
      <c r="CA133" s="46"/>
      <c r="CB133" s="47"/>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16"/>
      <c r="DT133" s="48">
        <f t="shared" si="1"/>
        <v>2</v>
      </c>
      <c r="DU133" s="48">
        <f t="shared" si="2"/>
        <v>4</v>
      </c>
      <c r="DV133" s="16"/>
    </row>
    <row r="134">
      <c r="A134" s="42" t="s">
        <v>262</v>
      </c>
      <c r="B134" s="42" t="s">
        <v>283</v>
      </c>
      <c r="C134" s="42" t="s">
        <v>285</v>
      </c>
      <c r="D134" s="49"/>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9"/>
      <c r="AP134" s="46"/>
      <c r="AQ134" s="46"/>
      <c r="AR134" s="46"/>
      <c r="AS134" s="46"/>
      <c r="AT134" s="46"/>
      <c r="AU134" s="46"/>
      <c r="AV134" s="46"/>
      <c r="AW134" s="46"/>
      <c r="AX134" s="46"/>
      <c r="AY134" s="46"/>
      <c r="AZ134" s="46"/>
      <c r="BA134" s="46"/>
      <c r="BB134" s="46"/>
      <c r="BC134" s="46"/>
      <c r="BD134" s="46"/>
      <c r="BE134" s="45"/>
      <c r="BF134" s="46"/>
      <c r="BG134" s="46"/>
      <c r="BH134" s="46"/>
      <c r="BI134" s="46"/>
      <c r="BJ134" s="46"/>
      <c r="BK134" s="46"/>
      <c r="BL134" s="46"/>
      <c r="BM134" s="46"/>
      <c r="BN134" s="46"/>
      <c r="BO134" s="46"/>
      <c r="BP134" s="46"/>
      <c r="BQ134" s="46"/>
      <c r="BR134" s="46"/>
      <c r="BS134" s="46"/>
      <c r="BT134" s="46"/>
      <c r="BU134" s="46"/>
      <c r="BV134" s="46"/>
      <c r="BW134" s="46"/>
      <c r="BX134" s="46"/>
      <c r="BY134" s="46"/>
      <c r="BZ134" s="45">
        <v>2.0</v>
      </c>
      <c r="CA134" s="46"/>
      <c r="CB134" s="47"/>
      <c r="CC134" s="45"/>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16"/>
      <c r="DT134" s="48">
        <f t="shared" si="1"/>
        <v>1</v>
      </c>
      <c r="DU134" s="48">
        <f t="shared" si="2"/>
        <v>2</v>
      </c>
      <c r="DV134" s="16"/>
    </row>
    <row r="135">
      <c r="A135" s="42" t="s">
        <v>262</v>
      </c>
      <c r="B135" s="42" t="s">
        <v>283</v>
      </c>
      <c r="C135" s="42" t="s">
        <v>286</v>
      </c>
      <c r="D135" s="49"/>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5">
        <v>1.0</v>
      </c>
      <c r="AI135" s="46"/>
      <c r="AJ135" s="46"/>
      <c r="AK135" s="46"/>
      <c r="AL135" s="46"/>
      <c r="AM135" s="46"/>
      <c r="AN135" s="46"/>
      <c r="AO135" s="49"/>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7"/>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5">
        <v>2.0</v>
      </c>
      <c r="CZ135" s="46"/>
      <c r="DA135" s="46"/>
      <c r="DB135" s="46"/>
      <c r="DC135" s="46"/>
      <c r="DD135" s="46"/>
      <c r="DE135" s="46"/>
      <c r="DF135" s="46"/>
      <c r="DG135" s="46"/>
      <c r="DH135" s="46"/>
      <c r="DI135" s="46"/>
      <c r="DJ135" s="46"/>
      <c r="DK135" s="46"/>
      <c r="DL135" s="45"/>
      <c r="DM135" s="46"/>
      <c r="DN135" s="46"/>
      <c r="DO135" s="46"/>
      <c r="DP135" s="46"/>
      <c r="DQ135" s="46"/>
      <c r="DR135" s="46"/>
      <c r="DS135" s="16"/>
      <c r="DT135" s="48">
        <f t="shared" si="1"/>
        <v>2</v>
      </c>
      <c r="DU135" s="48">
        <f t="shared" si="2"/>
        <v>3</v>
      </c>
      <c r="DV135" s="16"/>
    </row>
    <row r="136">
      <c r="A136" s="42" t="s">
        <v>262</v>
      </c>
      <c r="B136" s="42" t="s">
        <v>283</v>
      </c>
      <c r="C136" s="42" t="s">
        <v>287</v>
      </c>
      <c r="D136" s="49"/>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5">
        <v>1.0</v>
      </c>
      <c r="AH136" s="45">
        <v>1.0</v>
      </c>
      <c r="AI136" s="46"/>
      <c r="AJ136" s="46"/>
      <c r="AK136" s="46"/>
      <c r="AL136" s="46"/>
      <c r="AM136" s="46"/>
      <c r="AN136" s="46"/>
      <c r="AO136" s="49"/>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7"/>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5"/>
      <c r="DM136" s="46"/>
      <c r="DN136" s="46"/>
      <c r="DO136" s="46"/>
      <c r="DP136" s="46"/>
      <c r="DQ136" s="46"/>
      <c r="DR136" s="46"/>
      <c r="DS136" s="16"/>
      <c r="DT136" s="48">
        <f t="shared" si="1"/>
        <v>2</v>
      </c>
      <c r="DU136" s="48">
        <f t="shared" si="2"/>
        <v>2</v>
      </c>
      <c r="DV136" s="16"/>
    </row>
    <row r="137">
      <c r="A137" s="42" t="s">
        <v>262</v>
      </c>
      <c r="B137" s="42" t="s">
        <v>283</v>
      </c>
      <c r="C137" s="42" t="s">
        <v>288</v>
      </c>
      <c r="D137" s="49"/>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4">
        <v>1.0</v>
      </c>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7"/>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16"/>
      <c r="DT137" s="48">
        <f t="shared" si="1"/>
        <v>1</v>
      </c>
      <c r="DU137" s="48">
        <f t="shared" si="2"/>
        <v>1</v>
      </c>
      <c r="DV137" s="16"/>
    </row>
    <row r="138">
      <c r="A138" s="42" t="s">
        <v>262</v>
      </c>
      <c r="B138" s="42" t="s">
        <v>283</v>
      </c>
      <c r="C138" s="42" t="s">
        <v>289</v>
      </c>
      <c r="D138" s="49"/>
      <c r="E138" s="46"/>
      <c r="F138" s="46"/>
      <c r="G138" s="46"/>
      <c r="H138" s="46"/>
      <c r="I138" s="46"/>
      <c r="J138" s="46"/>
      <c r="K138" s="46"/>
      <c r="L138" s="46"/>
      <c r="M138" s="46"/>
      <c r="N138" s="46"/>
      <c r="O138" s="46"/>
      <c r="P138" s="46"/>
      <c r="Q138" s="46"/>
      <c r="R138" s="46"/>
      <c r="S138" s="46"/>
      <c r="T138" s="45"/>
      <c r="U138" s="45"/>
      <c r="V138" s="45"/>
      <c r="W138" s="46"/>
      <c r="X138" s="46"/>
      <c r="Y138" s="46"/>
      <c r="Z138" s="46"/>
      <c r="AA138" s="46"/>
      <c r="AB138" s="46"/>
      <c r="AC138" s="46"/>
      <c r="AD138" s="46"/>
      <c r="AE138" s="46"/>
      <c r="AF138" s="46"/>
      <c r="AG138" s="45"/>
      <c r="AH138" s="46"/>
      <c r="AI138" s="46"/>
      <c r="AJ138" s="46"/>
      <c r="AK138" s="46"/>
      <c r="AL138" s="46"/>
      <c r="AM138" s="46"/>
      <c r="AN138" s="46"/>
      <c r="AO138" s="49"/>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7"/>
      <c r="CC138" s="46"/>
      <c r="CD138" s="45"/>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16"/>
      <c r="DT138" s="48">
        <f t="shared" si="1"/>
        <v>0</v>
      </c>
      <c r="DU138" s="48">
        <f t="shared" si="2"/>
        <v>0</v>
      </c>
      <c r="DV138" s="16"/>
    </row>
    <row r="139">
      <c r="A139" s="42" t="s">
        <v>262</v>
      </c>
      <c r="B139" s="42" t="s">
        <v>283</v>
      </c>
      <c r="C139" s="42" t="s">
        <v>290</v>
      </c>
      <c r="D139" s="49"/>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9"/>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7"/>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16"/>
      <c r="DT139" s="48">
        <f t="shared" si="1"/>
        <v>0</v>
      </c>
      <c r="DU139" s="48">
        <f t="shared" si="2"/>
        <v>0</v>
      </c>
      <c r="DV139" s="16"/>
    </row>
    <row r="140">
      <c r="A140" s="42" t="s">
        <v>262</v>
      </c>
      <c r="B140" s="42" t="s">
        <v>283</v>
      </c>
      <c r="C140" s="42" t="s">
        <v>291</v>
      </c>
      <c r="D140" s="49"/>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9"/>
      <c r="AP140" s="46"/>
      <c r="AQ140" s="46"/>
      <c r="AR140" s="46"/>
      <c r="AS140" s="46"/>
      <c r="AT140" s="46"/>
      <c r="AU140" s="46"/>
      <c r="AV140" s="45">
        <v>1.0</v>
      </c>
      <c r="AW140" s="45">
        <v>2.0</v>
      </c>
      <c r="AX140" s="46"/>
      <c r="AY140" s="46"/>
      <c r="AZ140" s="46"/>
      <c r="BA140" s="46"/>
      <c r="BB140" s="45"/>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7"/>
      <c r="CC140" s="46"/>
      <c r="CD140" s="46"/>
      <c r="CE140" s="45"/>
      <c r="CF140" s="45"/>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16"/>
      <c r="DT140" s="48">
        <f t="shared" si="1"/>
        <v>2</v>
      </c>
      <c r="DU140" s="48">
        <f t="shared" si="2"/>
        <v>3</v>
      </c>
      <c r="DV140" s="16"/>
    </row>
    <row r="141">
      <c r="A141" s="42" t="s">
        <v>262</v>
      </c>
      <c r="B141" s="42" t="s">
        <v>283</v>
      </c>
      <c r="C141" s="42" t="s">
        <v>292</v>
      </c>
      <c r="D141" s="49"/>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9"/>
      <c r="AP141" s="46"/>
      <c r="AQ141" s="46"/>
      <c r="AR141" s="46"/>
      <c r="AS141" s="46"/>
      <c r="AT141" s="46"/>
      <c r="AU141" s="46"/>
      <c r="AV141" s="46"/>
      <c r="AW141" s="46"/>
      <c r="AX141" s="46"/>
      <c r="AY141" s="46"/>
      <c r="AZ141" s="46"/>
      <c r="BA141" s="46"/>
      <c r="BB141" s="46"/>
      <c r="BC141" s="45"/>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7"/>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16"/>
      <c r="DT141" s="48">
        <f t="shared" si="1"/>
        <v>0</v>
      </c>
      <c r="DU141" s="48">
        <f t="shared" si="2"/>
        <v>0</v>
      </c>
      <c r="DV141" s="16"/>
    </row>
    <row r="142">
      <c r="A142" s="42" t="s">
        <v>262</v>
      </c>
      <c r="B142" s="42" t="s">
        <v>43</v>
      </c>
      <c r="C142" s="42" t="s">
        <v>293</v>
      </c>
      <c r="D142" s="49"/>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9"/>
      <c r="AP142" s="46"/>
      <c r="AQ142" s="46"/>
      <c r="AR142" s="46"/>
      <c r="AS142" s="45">
        <v>1.0</v>
      </c>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7"/>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5">
        <v>1.0</v>
      </c>
      <c r="DG142" s="46"/>
      <c r="DH142" s="46"/>
      <c r="DI142" s="46"/>
      <c r="DJ142" s="46"/>
      <c r="DK142" s="46"/>
      <c r="DL142" s="46"/>
      <c r="DM142" s="46"/>
      <c r="DN142" s="46"/>
      <c r="DO142" s="46"/>
      <c r="DP142" s="46"/>
      <c r="DQ142" s="46"/>
      <c r="DR142" s="46"/>
      <c r="DS142" s="16"/>
      <c r="DT142" s="48">
        <f t="shared" si="1"/>
        <v>2</v>
      </c>
      <c r="DU142" s="48">
        <f t="shared" si="2"/>
        <v>2</v>
      </c>
      <c r="DV142" s="16"/>
    </row>
    <row r="143">
      <c r="A143" s="42" t="s">
        <v>262</v>
      </c>
      <c r="B143" s="42" t="s">
        <v>43</v>
      </c>
      <c r="C143" s="42" t="s">
        <v>294</v>
      </c>
      <c r="D143" s="49"/>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9"/>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7"/>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16"/>
      <c r="DT143" s="48">
        <f t="shared" si="1"/>
        <v>0</v>
      </c>
      <c r="DU143" s="48">
        <f t="shared" si="2"/>
        <v>0</v>
      </c>
      <c r="DV143" s="16"/>
    </row>
    <row r="144">
      <c r="A144" s="42" t="s">
        <v>262</v>
      </c>
      <c r="B144" s="42" t="s">
        <v>43</v>
      </c>
      <c r="C144" s="42" t="s">
        <v>295</v>
      </c>
      <c r="D144" s="49"/>
      <c r="E144" s="46"/>
      <c r="F144" s="46"/>
      <c r="G144" s="46"/>
      <c r="H144" s="46"/>
      <c r="I144" s="46"/>
      <c r="J144" s="46"/>
      <c r="K144" s="46"/>
      <c r="L144" s="46"/>
      <c r="M144" s="46"/>
      <c r="N144" s="46"/>
      <c r="O144" s="45">
        <v>1.0</v>
      </c>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9"/>
      <c r="AP144" s="45">
        <v>1.0</v>
      </c>
      <c r="AQ144" s="46"/>
      <c r="AR144" s="46"/>
      <c r="AS144" s="46"/>
      <c r="AT144" s="46"/>
      <c r="AU144" s="46"/>
      <c r="AV144" s="46"/>
      <c r="AW144" s="46"/>
      <c r="AX144" s="46"/>
      <c r="AY144" s="45">
        <v>2.0</v>
      </c>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7"/>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5">
        <v>2.0</v>
      </c>
      <c r="DF144" s="46"/>
      <c r="DG144" s="46"/>
      <c r="DH144" s="46"/>
      <c r="DI144" s="46"/>
      <c r="DJ144" s="46"/>
      <c r="DK144" s="46"/>
      <c r="DL144" s="46"/>
      <c r="DM144" s="46"/>
      <c r="DN144" s="46"/>
      <c r="DO144" s="46"/>
      <c r="DP144" s="46"/>
      <c r="DQ144" s="46"/>
      <c r="DR144" s="46"/>
      <c r="DS144" s="16"/>
      <c r="DT144" s="48">
        <f t="shared" si="1"/>
        <v>4</v>
      </c>
      <c r="DU144" s="48">
        <f t="shared" si="2"/>
        <v>6</v>
      </c>
      <c r="DV144" s="16"/>
    </row>
    <row r="145">
      <c r="A145" s="42" t="s">
        <v>262</v>
      </c>
      <c r="B145" s="42" t="s">
        <v>43</v>
      </c>
      <c r="C145" s="42" t="s">
        <v>296</v>
      </c>
      <c r="D145" s="49"/>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9"/>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7"/>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16"/>
      <c r="DT145" s="48">
        <f t="shared" si="1"/>
        <v>0</v>
      </c>
      <c r="DU145" s="48">
        <f t="shared" si="2"/>
        <v>0</v>
      </c>
      <c r="DV145" s="16"/>
    </row>
    <row r="146">
      <c r="A146" s="42" t="s">
        <v>262</v>
      </c>
      <c r="B146" s="42" t="s">
        <v>43</v>
      </c>
      <c r="C146" s="42" t="s">
        <v>297</v>
      </c>
      <c r="D146" s="49"/>
      <c r="E146" s="46"/>
      <c r="F146" s="46"/>
      <c r="G146" s="46"/>
      <c r="H146" s="46"/>
      <c r="I146" s="46"/>
      <c r="J146" s="45"/>
      <c r="K146" s="45"/>
      <c r="L146" s="45"/>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9"/>
      <c r="AP146" s="46"/>
      <c r="AQ146" s="46"/>
      <c r="AR146" s="46"/>
      <c r="AS146" s="46"/>
      <c r="AT146" s="46"/>
      <c r="AU146" s="46"/>
      <c r="AV146" s="46"/>
      <c r="AW146" s="46"/>
      <c r="AX146" s="46"/>
      <c r="AY146" s="45"/>
      <c r="AZ146" s="46"/>
      <c r="BA146" s="46"/>
      <c r="BB146" s="46"/>
      <c r="BC146" s="46"/>
      <c r="BD146" s="46"/>
      <c r="BE146" s="46"/>
      <c r="BF146" s="46"/>
      <c r="BG146" s="46"/>
      <c r="BH146" s="46"/>
      <c r="BI146" s="46"/>
      <c r="BJ146" s="46"/>
      <c r="BK146" s="46"/>
      <c r="BL146" s="46"/>
      <c r="BM146" s="46"/>
      <c r="BN146" s="46"/>
      <c r="BO146" s="46"/>
      <c r="BP146" s="45"/>
      <c r="BQ146" s="46"/>
      <c r="BR146" s="46"/>
      <c r="BS146" s="46"/>
      <c r="BT146" s="46"/>
      <c r="BU146" s="46"/>
      <c r="BV146" s="46"/>
      <c r="BW146" s="46"/>
      <c r="BX146" s="46"/>
      <c r="BY146" s="46"/>
      <c r="BZ146" s="46"/>
      <c r="CA146" s="46"/>
      <c r="CB146" s="47"/>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16"/>
      <c r="DT146" s="48">
        <f t="shared" si="1"/>
        <v>0</v>
      </c>
      <c r="DU146" s="48">
        <f t="shared" si="2"/>
        <v>0</v>
      </c>
      <c r="DV146" s="16"/>
    </row>
    <row r="147">
      <c r="A147" s="42" t="s">
        <v>262</v>
      </c>
      <c r="B147" s="69" t="s">
        <v>298</v>
      </c>
      <c r="C147" s="42" t="s">
        <v>299</v>
      </c>
      <c r="D147" s="49"/>
      <c r="E147" s="46"/>
      <c r="F147" s="46"/>
      <c r="G147" s="46"/>
      <c r="H147" s="46"/>
      <c r="I147" s="46"/>
      <c r="J147" s="46"/>
      <c r="K147" s="46"/>
      <c r="L147" s="46"/>
      <c r="M147" s="45"/>
      <c r="N147" s="45"/>
      <c r="O147" s="45"/>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9"/>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7"/>
      <c r="CC147" s="46"/>
      <c r="CD147" s="46"/>
      <c r="CE147" s="46"/>
      <c r="CF147" s="46"/>
      <c r="CG147" s="46"/>
      <c r="CH147" s="46"/>
      <c r="CI147" s="46"/>
      <c r="CJ147" s="46"/>
      <c r="CK147" s="46"/>
      <c r="CL147" s="46"/>
      <c r="CM147" s="46"/>
      <c r="CN147" s="46"/>
      <c r="CO147" s="46"/>
      <c r="CP147" s="45"/>
      <c r="CQ147" s="46"/>
      <c r="CR147" s="45"/>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16"/>
      <c r="DT147" s="48">
        <f t="shared" si="1"/>
        <v>0</v>
      </c>
      <c r="DU147" s="48">
        <f t="shared" si="2"/>
        <v>0</v>
      </c>
      <c r="DV147" s="16"/>
    </row>
    <row r="148">
      <c r="A148" s="42" t="s">
        <v>262</v>
      </c>
      <c r="B148" s="69" t="s">
        <v>298</v>
      </c>
      <c r="C148" s="42" t="s">
        <v>300</v>
      </c>
      <c r="D148" s="49"/>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9"/>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7"/>
      <c r="CC148" s="46"/>
      <c r="CD148" s="46"/>
      <c r="CE148" s="46"/>
      <c r="CF148" s="46"/>
      <c r="CG148" s="46"/>
      <c r="CH148" s="46"/>
      <c r="CI148" s="46"/>
      <c r="CJ148" s="46"/>
      <c r="CK148" s="46"/>
      <c r="CL148" s="46"/>
      <c r="CM148" s="46"/>
      <c r="CN148" s="46"/>
      <c r="CO148" s="46"/>
      <c r="CP148" s="46"/>
      <c r="CQ148" s="45"/>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16"/>
      <c r="DT148" s="48">
        <f t="shared" si="1"/>
        <v>0</v>
      </c>
      <c r="DU148" s="48">
        <f t="shared" si="2"/>
        <v>0</v>
      </c>
      <c r="DV148" s="16"/>
    </row>
    <row r="149">
      <c r="A149" s="42" t="s">
        <v>262</v>
      </c>
      <c r="B149" s="69" t="s">
        <v>298</v>
      </c>
      <c r="C149" s="42" t="s">
        <v>301</v>
      </c>
      <c r="D149" s="49"/>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9"/>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5"/>
      <c r="BQ149" s="46"/>
      <c r="BR149" s="46"/>
      <c r="BS149" s="46"/>
      <c r="BT149" s="46"/>
      <c r="BU149" s="46"/>
      <c r="BV149" s="46"/>
      <c r="BW149" s="46"/>
      <c r="BX149" s="46"/>
      <c r="BY149" s="46"/>
      <c r="BZ149" s="46"/>
      <c r="CA149" s="46"/>
      <c r="CB149" s="50"/>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5">
        <v>1.0</v>
      </c>
      <c r="DH149" s="46"/>
      <c r="DI149" s="46"/>
      <c r="DJ149" s="46"/>
      <c r="DK149" s="46"/>
      <c r="DL149" s="46"/>
      <c r="DM149" s="46"/>
      <c r="DN149" s="46"/>
      <c r="DO149" s="46"/>
      <c r="DP149" s="46"/>
      <c r="DQ149" s="46"/>
      <c r="DR149" s="46"/>
      <c r="DS149" s="16"/>
      <c r="DT149" s="48">
        <f t="shared" si="1"/>
        <v>1</v>
      </c>
      <c r="DU149" s="48">
        <f t="shared" si="2"/>
        <v>1</v>
      </c>
      <c r="DV149" s="16"/>
    </row>
    <row r="150">
      <c r="A150" s="42" t="s">
        <v>262</v>
      </c>
      <c r="B150" s="69" t="s">
        <v>298</v>
      </c>
      <c r="C150" s="42" t="s">
        <v>302</v>
      </c>
      <c r="D150" s="49"/>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9"/>
      <c r="AP150" s="46"/>
      <c r="AQ150" s="46"/>
      <c r="AR150" s="46"/>
      <c r="AS150" s="46"/>
      <c r="AT150" s="46"/>
      <c r="AU150" s="46"/>
      <c r="AV150" s="46"/>
      <c r="AW150" s="46"/>
      <c r="AX150" s="46"/>
      <c r="AY150" s="46"/>
      <c r="AZ150" s="46"/>
      <c r="BA150" s="46"/>
      <c r="BB150" s="46"/>
      <c r="BC150" s="46"/>
      <c r="BD150" s="46"/>
      <c r="BE150" s="46"/>
      <c r="BF150" s="45">
        <v>3.0</v>
      </c>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7"/>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5">
        <v>1.0</v>
      </c>
      <c r="DH150" s="46"/>
      <c r="DI150" s="46"/>
      <c r="DJ150" s="46"/>
      <c r="DK150" s="46"/>
      <c r="DL150" s="46"/>
      <c r="DM150" s="46"/>
      <c r="DN150" s="46"/>
      <c r="DO150" s="46"/>
      <c r="DP150" s="46"/>
      <c r="DQ150" s="46"/>
      <c r="DR150" s="46"/>
      <c r="DS150" s="16"/>
      <c r="DT150" s="48">
        <f t="shared" si="1"/>
        <v>2</v>
      </c>
      <c r="DU150" s="48">
        <f t="shared" si="2"/>
        <v>4</v>
      </c>
      <c r="DV150" s="16"/>
    </row>
    <row r="151">
      <c r="A151" s="42" t="s">
        <v>262</v>
      </c>
      <c r="B151" s="69" t="s">
        <v>298</v>
      </c>
      <c r="C151" s="42" t="s">
        <v>303</v>
      </c>
      <c r="D151" s="49"/>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9"/>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7"/>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16"/>
      <c r="DT151" s="48">
        <f t="shared" si="1"/>
        <v>0</v>
      </c>
      <c r="DU151" s="48">
        <f t="shared" si="2"/>
        <v>0</v>
      </c>
      <c r="DV151" s="16"/>
    </row>
    <row r="152">
      <c r="A152" s="42" t="s">
        <v>262</v>
      </c>
      <c r="B152" s="69" t="s">
        <v>298</v>
      </c>
      <c r="C152" s="42" t="s">
        <v>304</v>
      </c>
      <c r="D152" s="49"/>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9"/>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7"/>
      <c r="CC152" s="46"/>
      <c r="CD152" s="46"/>
      <c r="CE152" s="46"/>
      <c r="CF152" s="46"/>
      <c r="CG152" s="46"/>
      <c r="CH152" s="46"/>
      <c r="CI152" s="46"/>
      <c r="CJ152" s="46"/>
      <c r="CK152" s="46"/>
      <c r="CL152" s="46"/>
      <c r="CM152" s="46"/>
      <c r="CN152" s="46"/>
      <c r="CO152" s="46"/>
      <c r="CP152" s="46"/>
      <c r="CQ152" s="46"/>
      <c r="CR152" s="46"/>
      <c r="CS152" s="46"/>
      <c r="CT152" s="46"/>
      <c r="CU152" s="46"/>
      <c r="CV152" s="46"/>
      <c r="CW152" s="46"/>
      <c r="CX152" s="46"/>
      <c r="CY152" s="46"/>
      <c r="CZ152" s="46"/>
      <c r="DA152" s="46"/>
      <c r="DB152" s="46"/>
      <c r="DC152" s="46"/>
      <c r="DD152" s="46"/>
      <c r="DE152" s="46"/>
      <c r="DF152" s="46"/>
      <c r="DG152" s="46"/>
      <c r="DH152" s="46"/>
      <c r="DI152" s="46"/>
      <c r="DJ152" s="46"/>
      <c r="DK152" s="46"/>
      <c r="DL152" s="46"/>
      <c r="DM152" s="46"/>
      <c r="DN152" s="46"/>
      <c r="DO152" s="46"/>
      <c r="DP152" s="46"/>
      <c r="DQ152" s="46"/>
      <c r="DR152" s="46"/>
      <c r="DS152" s="16"/>
      <c r="DT152" s="48">
        <f t="shared" si="1"/>
        <v>0</v>
      </c>
      <c r="DU152" s="48">
        <f t="shared" si="2"/>
        <v>0</v>
      </c>
      <c r="DV152" s="16"/>
    </row>
    <row r="153">
      <c r="A153" s="42" t="s">
        <v>262</v>
      </c>
      <c r="B153" s="42" t="s">
        <v>305</v>
      </c>
      <c r="C153" s="42" t="s">
        <v>306</v>
      </c>
      <c r="D153" s="49"/>
      <c r="E153" s="46"/>
      <c r="F153" s="46"/>
      <c r="G153" s="46"/>
      <c r="H153" s="46"/>
      <c r="I153" s="46"/>
      <c r="J153" s="46"/>
      <c r="K153" s="46"/>
      <c r="L153" s="46"/>
      <c r="M153" s="46"/>
      <c r="N153" s="46"/>
      <c r="O153" s="46"/>
      <c r="P153" s="46"/>
      <c r="Q153" s="46"/>
      <c r="R153" s="46"/>
      <c r="S153" s="46"/>
      <c r="T153" s="45"/>
      <c r="U153" s="45"/>
      <c r="V153" s="46"/>
      <c r="W153" s="46"/>
      <c r="X153" s="46"/>
      <c r="Y153" s="46"/>
      <c r="Z153" s="46"/>
      <c r="AA153" s="46"/>
      <c r="AB153" s="46"/>
      <c r="AC153" s="46"/>
      <c r="AD153" s="46"/>
      <c r="AE153" s="46"/>
      <c r="AF153" s="46"/>
      <c r="AG153" s="46"/>
      <c r="AH153" s="46"/>
      <c r="AI153" s="46"/>
      <c r="AJ153" s="46"/>
      <c r="AK153" s="46"/>
      <c r="AL153" s="46"/>
      <c r="AM153" s="46"/>
      <c r="AN153" s="46"/>
      <c r="AO153" s="49"/>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7"/>
      <c r="CC153" s="46"/>
      <c r="CD153" s="46"/>
      <c r="CE153" s="46"/>
      <c r="CF153" s="46"/>
      <c r="CG153" s="46"/>
      <c r="CH153" s="46"/>
      <c r="CI153" s="46"/>
      <c r="CJ153" s="46"/>
      <c r="CK153" s="46"/>
      <c r="CL153" s="46"/>
      <c r="CM153" s="46"/>
      <c r="CN153" s="46"/>
      <c r="CO153" s="46"/>
      <c r="CP153" s="46"/>
      <c r="CQ153" s="46"/>
      <c r="CR153" s="46"/>
      <c r="CS153" s="46"/>
      <c r="CT153" s="46"/>
      <c r="CU153" s="46"/>
      <c r="CV153" s="46"/>
      <c r="CW153" s="46"/>
      <c r="CX153" s="46"/>
      <c r="CY153" s="46"/>
      <c r="CZ153" s="46"/>
      <c r="DA153" s="46"/>
      <c r="DB153" s="46"/>
      <c r="DC153" s="46"/>
      <c r="DD153" s="46"/>
      <c r="DE153" s="46"/>
      <c r="DF153" s="46"/>
      <c r="DG153" s="46"/>
      <c r="DH153" s="46"/>
      <c r="DI153" s="46"/>
      <c r="DJ153" s="46"/>
      <c r="DK153" s="46"/>
      <c r="DL153" s="46"/>
      <c r="DM153" s="46"/>
      <c r="DN153" s="45"/>
      <c r="DO153" s="46"/>
      <c r="DP153" s="46"/>
      <c r="DQ153" s="46"/>
      <c r="DR153" s="46"/>
      <c r="DS153" s="16"/>
      <c r="DT153" s="48">
        <f t="shared" si="1"/>
        <v>0</v>
      </c>
      <c r="DU153" s="48">
        <f t="shared" si="2"/>
        <v>0</v>
      </c>
      <c r="DV153" s="16"/>
    </row>
    <row r="154">
      <c r="A154" s="42" t="s">
        <v>262</v>
      </c>
      <c r="B154" s="42" t="s">
        <v>305</v>
      </c>
      <c r="C154" s="42" t="s">
        <v>307</v>
      </c>
      <c r="D154" s="49"/>
      <c r="E154" s="46"/>
      <c r="F154" s="46"/>
      <c r="G154" s="46"/>
      <c r="H154" s="46"/>
      <c r="I154" s="46"/>
      <c r="J154" s="46"/>
      <c r="K154" s="46"/>
      <c r="L154" s="46"/>
      <c r="M154" s="46"/>
      <c r="N154" s="46"/>
      <c r="O154" s="46"/>
      <c r="P154" s="46"/>
      <c r="Q154" s="45"/>
      <c r="R154" s="46"/>
      <c r="S154" s="46"/>
      <c r="T154" s="46"/>
      <c r="U154" s="46"/>
      <c r="V154" s="46"/>
      <c r="W154" s="46"/>
      <c r="X154" s="46"/>
      <c r="Y154" s="46"/>
      <c r="Z154" s="46"/>
      <c r="AA154" s="46"/>
      <c r="AB154" s="46"/>
      <c r="AC154" s="46"/>
      <c r="AD154" s="45"/>
      <c r="AE154" s="46"/>
      <c r="AF154" s="46"/>
      <c r="AG154" s="46"/>
      <c r="AH154" s="46"/>
      <c r="AI154" s="46"/>
      <c r="AJ154" s="46"/>
      <c r="AK154" s="46"/>
      <c r="AL154" s="46"/>
      <c r="AM154" s="46"/>
      <c r="AN154" s="46"/>
      <c r="AO154" s="49"/>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5"/>
      <c r="BM154" s="46"/>
      <c r="BN154" s="46"/>
      <c r="BO154" s="46"/>
      <c r="BP154" s="46"/>
      <c r="BQ154" s="46"/>
      <c r="BR154" s="46"/>
      <c r="BS154" s="46"/>
      <c r="BT154" s="46"/>
      <c r="BU154" s="46"/>
      <c r="BV154" s="46"/>
      <c r="BW154" s="46"/>
      <c r="BX154" s="46"/>
      <c r="BY154" s="46"/>
      <c r="BZ154" s="46"/>
      <c r="CA154" s="46"/>
      <c r="CB154" s="47"/>
      <c r="CC154" s="46"/>
      <c r="CD154" s="46"/>
      <c r="CE154" s="46"/>
      <c r="CF154" s="46"/>
      <c r="CG154" s="46"/>
      <c r="CH154" s="46"/>
      <c r="CI154" s="46"/>
      <c r="CJ154" s="46"/>
      <c r="CK154" s="46"/>
      <c r="CL154" s="46"/>
      <c r="CM154" s="46"/>
      <c r="CN154" s="46"/>
      <c r="CO154" s="46"/>
      <c r="CP154" s="46"/>
      <c r="CQ154" s="46"/>
      <c r="CR154" s="46"/>
      <c r="CS154" s="46"/>
      <c r="CT154" s="46"/>
      <c r="CU154" s="46"/>
      <c r="CV154" s="46"/>
      <c r="CW154" s="46"/>
      <c r="CX154" s="46"/>
      <c r="CY154" s="46"/>
      <c r="CZ154" s="46"/>
      <c r="DA154" s="46"/>
      <c r="DB154" s="46"/>
      <c r="DC154" s="46"/>
      <c r="DD154" s="46"/>
      <c r="DE154" s="46"/>
      <c r="DF154" s="46"/>
      <c r="DG154" s="46"/>
      <c r="DH154" s="46"/>
      <c r="DI154" s="46"/>
      <c r="DJ154" s="46"/>
      <c r="DK154" s="46"/>
      <c r="DL154" s="46"/>
      <c r="DM154" s="45"/>
      <c r="DN154" s="46"/>
      <c r="DO154" s="46"/>
      <c r="DP154" s="46"/>
      <c r="DQ154" s="46"/>
      <c r="DR154" s="46"/>
      <c r="DS154" s="16"/>
      <c r="DT154" s="48">
        <f t="shared" si="1"/>
        <v>0</v>
      </c>
      <c r="DU154" s="48">
        <f t="shared" si="2"/>
        <v>0</v>
      </c>
      <c r="DV154" s="16"/>
    </row>
    <row r="155">
      <c r="A155" s="42" t="s">
        <v>262</v>
      </c>
      <c r="B155" s="42" t="s">
        <v>305</v>
      </c>
      <c r="C155" s="42" t="s">
        <v>308</v>
      </c>
      <c r="D155" s="49"/>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5"/>
      <c r="AF155" s="46"/>
      <c r="AG155" s="46"/>
      <c r="AH155" s="46"/>
      <c r="AI155" s="46"/>
      <c r="AJ155" s="46"/>
      <c r="AK155" s="46"/>
      <c r="AL155" s="46"/>
      <c r="AM155" s="46"/>
      <c r="AN155" s="46"/>
      <c r="AO155" s="49"/>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7"/>
      <c r="CC155" s="46"/>
      <c r="CD155" s="46"/>
      <c r="CE155" s="46"/>
      <c r="CF155" s="46"/>
      <c r="CG155" s="46"/>
      <c r="CH155" s="46"/>
      <c r="CI155" s="46"/>
      <c r="CJ155" s="46"/>
      <c r="CK155" s="46"/>
      <c r="CL155" s="46"/>
      <c r="CM155" s="46"/>
      <c r="CN155" s="46"/>
      <c r="CO155" s="46"/>
      <c r="CP155" s="46"/>
      <c r="CQ155" s="46"/>
      <c r="CR155" s="46"/>
      <c r="CS155" s="46"/>
      <c r="CT155" s="46"/>
      <c r="CU155" s="46"/>
      <c r="CV155" s="46"/>
      <c r="CW155" s="46"/>
      <c r="CX155" s="46"/>
      <c r="CY155" s="46"/>
      <c r="CZ155" s="46"/>
      <c r="DA155" s="46"/>
      <c r="DB155" s="46"/>
      <c r="DC155" s="46"/>
      <c r="DD155" s="46"/>
      <c r="DE155" s="46"/>
      <c r="DF155" s="46"/>
      <c r="DG155" s="46"/>
      <c r="DH155" s="46"/>
      <c r="DI155" s="46"/>
      <c r="DJ155" s="46"/>
      <c r="DK155" s="46"/>
      <c r="DL155" s="46"/>
      <c r="DM155" s="46"/>
      <c r="DN155" s="46"/>
      <c r="DO155" s="46"/>
      <c r="DP155" s="46"/>
      <c r="DQ155" s="46"/>
      <c r="DR155" s="46"/>
      <c r="DS155" s="16"/>
      <c r="DT155" s="48">
        <f t="shared" si="1"/>
        <v>0</v>
      </c>
      <c r="DU155" s="48">
        <f t="shared" si="2"/>
        <v>0</v>
      </c>
      <c r="DV155" s="16"/>
    </row>
    <row r="156">
      <c r="A156" s="42" t="s">
        <v>262</v>
      </c>
      <c r="B156" s="42" t="s">
        <v>305</v>
      </c>
      <c r="C156" s="42" t="s">
        <v>309</v>
      </c>
      <c r="D156" s="49"/>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9"/>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5"/>
      <c r="BS156" s="45"/>
      <c r="BT156" s="45"/>
      <c r="BU156" s="45"/>
      <c r="BV156" s="45"/>
      <c r="BW156" s="45"/>
      <c r="BX156" s="45"/>
      <c r="BY156" s="45"/>
      <c r="BZ156" s="45"/>
      <c r="CA156" s="45"/>
      <c r="CB156" s="47"/>
      <c r="CC156" s="46"/>
      <c r="CD156" s="46"/>
      <c r="CE156" s="46"/>
      <c r="CF156" s="46"/>
      <c r="CG156" s="46"/>
      <c r="CH156" s="46"/>
      <c r="CI156" s="46"/>
      <c r="CJ156" s="46"/>
      <c r="CK156" s="46"/>
      <c r="CL156" s="46"/>
      <c r="CM156" s="46"/>
      <c r="CN156" s="46"/>
      <c r="CO156" s="46"/>
      <c r="CP156" s="46"/>
      <c r="CQ156" s="46"/>
      <c r="CR156" s="46"/>
      <c r="CS156" s="46"/>
      <c r="CT156" s="46"/>
      <c r="CU156" s="46"/>
      <c r="CV156" s="46"/>
      <c r="CW156" s="46"/>
      <c r="CX156" s="46"/>
      <c r="CY156" s="46"/>
      <c r="CZ156" s="46"/>
      <c r="DA156" s="46"/>
      <c r="DB156" s="46"/>
      <c r="DC156" s="46"/>
      <c r="DD156" s="46"/>
      <c r="DE156" s="46"/>
      <c r="DF156" s="46"/>
      <c r="DG156" s="46"/>
      <c r="DH156" s="46"/>
      <c r="DI156" s="46"/>
      <c r="DJ156" s="46"/>
      <c r="DK156" s="46"/>
      <c r="DL156" s="46"/>
      <c r="DM156" s="46"/>
      <c r="DN156" s="46"/>
      <c r="DO156" s="46"/>
      <c r="DP156" s="46"/>
      <c r="DQ156" s="46"/>
      <c r="DR156" s="46"/>
      <c r="DS156" s="16"/>
      <c r="DT156" s="48">
        <f t="shared" si="1"/>
        <v>0</v>
      </c>
      <c r="DU156" s="48">
        <f t="shared" si="2"/>
        <v>0</v>
      </c>
      <c r="DV156" s="16"/>
    </row>
    <row r="157">
      <c r="A157" s="42" t="s">
        <v>262</v>
      </c>
      <c r="B157" s="42" t="s">
        <v>305</v>
      </c>
      <c r="C157" s="42" t="s">
        <v>310</v>
      </c>
      <c r="D157" s="49"/>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9"/>
      <c r="AP157" s="46"/>
      <c r="AQ157" s="46"/>
      <c r="AR157" s="46"/>
      <c r="AS157" s="45"/>
      <c r="AT157" s="46"/>
      <c r="AU157" s="46"/>
      <c r="AV157" s="46"/>
      <c r="AW157" s="46"/>
      <c r="AX157" s="46"/>
      <c r="AY157" s="46"/>
      <c r="AZ157" s="46"/>
      <c r="BA157" s="46"/>
      <c r="BB157" s="46"/>
      <c r="BC157" s="46"/>
      <c r="BD157" s="45"/>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7"/>
      <c r="CC157" s="46"/>
      <c r="CD157" s="46"/>
      <c r="CE157" s="45"/>
      <c r="CF157" s="45"/>
      <c r="CG157" s="46"/>
      <c r="CH157" s="46"/>
      <c r="CI157" s="46"/>
      <c r="CJ157" s="46"/>
      <c r="CK157" s="46"/>
      <c r="CL157" s="46"/>
      <c r="CM157" s="46"/>
      <c r="CN157" s="46"/>
      <c r="CO157" s="46"/>
      <c r="CP157" s="46"/>
      <c r="CQ157" s="46"/>
      <c r="CR157" s="46"/>
      <c r="CS157" s="46"/>
      <c r="CT157" s="46"/>
      <c r="CU157" s="46"/>
      <c r="CV157" s="46"/>
      <c r="CW157" s="46"/>
      <c r="CX157" s="46"/>
      <c r="CY157" s="46"/>
      <c r="CZ157" s="46"/>
      <c r="DA157" s="46"/>
      <c r="DB157" s="46"/>
      <c r="DC157" s="46"/>
      <c r="DD157" s="46"/>
      <c r="DE157" s="46"/>
      <c r="DF157" s="46"/>
      <c r="DG157" s="46"/>
      <c r="DH157" s="46"/>
      <c r="DI157" s="46"/>
      <c r="DJ157" s="46"/>
      <c r="DK157" s="46"/>
      <c r="DL157" s="46"/>
      <c r="DM157" s="46"/>
      <c r="DN157" s="46"/>
      <c r="DO157" s="46"/>
      <c r="DP157" s="46"/>
      <c r="DQ157" s="46"/>
      <c r="DR157" s="46"/>
      <c r="DS157" s="16"/>
      <c r="DT157" s="48">
        <f t="shared" si="1"/>
        <v>0</v>
      </c>
      <c r="DU157" s="48">
        <f t="shared" si="2"/>
        <v>0</v>
      </c>
      <c r="DV157" s="16"/>
    </row>
    <row r="158">
      <c r="A158" s="42" t="s">
        <v>262</v>
      </c>
      <c r="B158" s="42" t="s">
        <v>311</v>
      </c>
      <c r="C158" s="42" t="s">
        <v>312</v>
      </c>
      <c r="D158" s="49"/>
      <c r="E158" s="46"/>
      <c r="F158" s="46"/>
      <c r="G158" s="46"/>
      <c r="H158" s="46"/>
      <c r="I158" s="46"/>
      <c r="J158" s="46"/>
      <c r="K158" s="46"/>
      <c r="L158" s="46"/>
      <c r="M158" s="46"/>
      <c r="N158" s="46"/>
      <c r="O158" s="46"/>
      <c r="P158" s="46"/>
      <c r="Q158" s="46"/>
      <c r="R158" s="46"/>
      <c r="S158" s="46"/>
      <c r="T158" s="46"/>
      <c r="U158" s="46"/>
      <c r="V158" s="45"/>
      <c r="W158" s="46"/>
      <c r="X158" s="46"/>
      <c r="Y158" s="46"/>
      <c r="Z158" s="46"/>
      <c r="AA158" s="46"/>
      <c r="AB158" s="46"/>
      <c r="AC158" s="46"/>
      <c r="AD158" s="46"/>
      <c r="AE158" s="46"/>
      <c r="AF158" s="46"/>
      <c r="AG158" s="46"/>
      <c r="AH158" s="46"/>
      <c r="AI158" s="46"/>
      <c r="AJ158" s="46"/>
      <c r="AK158" s="46"/>
      <c r="AL158" s="46"/>
      <c r="AM158" s="46"/>
      <c r="AN158" s="46"/>
      <c r="AO158" s="49"/>
      <c r="AP158" s="46"/>
      <c r="AQ158" s="46"/>
      <c r="AR158" s="46"/>
      <c r="AS158" s="45"/>
      <c r="AT158" s="46"/>
      <c r="AU158" s="46"/>
      <c r="AV158" s="46"/>
      <c r="AW158" s="46"/>
      <c r="AX158" s="45"/>
      <c r="AY158" s="46"/>
      <c r="AZ158" s="46"/>
      <c r="BA158" s="46"/>
      <c r="BB158" s="46"/>
      <c r="BC158" s="46"/>
      <c r="BD158" s="45"/>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7"/>
      <c r="CC158" s="46"/>
      <c r="CD158" s="46"/>
      <c r="CE158" s="45"/>
      <c r="CF158" s="45"/>
      <c r="CG158" s="46"/>
      <c r="CH158" s="46"/>
      <c r="CI158" s="46"/>
      <c r="CJ158" s="46"/>
      <c r="CK158" s="46"/>
      <c r="CL158" s="46"/>
      <c r="CM158" s="46"/>
      <c r="CN158" s="46"/>
      <c r="CO158" s="46"/>
      <c r="CP158" s="46"/>
      <c r="CQ158" s="46"/>
      <c r="CR158" s="46"/>
      <c r="CS158" s="46"/>
      <c r="CT158" s="46"/>
      <c r="CU158" s="46"/>
      <c r="CV158" s="46"/>
      <c r="CW158" s="46"/>
      <c r="CX158" s="46"/>
      <c r="CY158" s="46"/>
      <c r="CZ158" s="46"/>
      <c r="DA158" s="46"/>
      <c r="DB158" s="46"/>
      <c r="DC158" s="46"/>
      <c r="DD158" s="46"/>
      <c r="DE158" s="46"/>
      <c r="DF158" s="46"/>
      <c r="DG158" s="46"/>
      <c r="DH158" s="46"/>
      <c r="DI158" s="45"/>
      <c r="DJ158" s="45"/>
      <c r="DK158" s="45"/>
      <c r="DL158" s="45"/>
      <c r="DM158" s="45"/>
      <c r="DN158" s="46"/>
      <c r="DO158" s="46"/>
      <c r="DP158" s="46"/>
      <c r="DQ158" s="46"/>
      <c r="DR158" s="46"/>
      <c r="DS158" s="16"/>
      <c r="DT158" s="48">
        <f t="shared" si="1"/>
        <v>0</v>
      </c>
      <c r="DU158" s="48">
        <f t="shared" si="2"/>
        <v>0</v>
      </c>
      <c r="DV158" s="16"/>
    </row>
    <row r="159">
      <c r="A159" s="42" t="s">
        <v>262</v>
      </c>
      <c r="B159" s="42" t="s">
        <v>311</v>
      </c>
      <c r="C159" s="42" t="s">
        <v>313</v>
      </c>
      <c r="D159" s="49"/>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9"/>
      <c r="AP159" s="46"/>
      <c r="AQ159" s="46"/>
      <c r="AR159" s="46"/>
      <c r="AS159" s="46"/>
      <c r="AT159" s="46"/>
      <c r="AU159" s="46"/>
      <c r="AV159" s="46"/>
      <c r="AW159" s="46"/>
      <c r="AX159" s="45"/>
      <c r="AY159" s="46"/>
      <c r="AZ159" s="46"/>
      <c r="BA159" s="46"/>
      <c r="BB159" s="46"/>
      <c r="BC159" s="46"/>
      <c r="BD159" s="46"/>
      <c r="BE159" s="46"/>
      <c r="BF159" s="46"/>
      <c r="BG159" s="45"/>
      <c r="BH159" s="45"/>
      <c r="BI159" s="45"/>
      <c r="BJ159" s="46"/>
      <c r="BK159" s="46"/>
      <c r="BL159" s="46"/>
      <c r="BM159" s="46"/>
      <c r="BN159" s="46"/>
      <c r="BO159" s="46"/>
      <c r="BP159" s="46"/>
      <c r="BQ159" s="46"/>
      <c r="BR159" s="46"/>
      <c r="BS159" s="46"/>
      <c r="BT159" s="46"/>
      <c r="BU159" s="46"/>
      <c r="BV159" s="46"/>
      <c r="BW159" s="46"/>
      <c r="BX159" s="46"/>
      <c r="BY159" s="46"/>
      <c r="BZ159" s="46"/>
      <c r="CA159" s="46"/>
      <c r="CB159" s="47"/>
      <c r="CC159" s="46"/>
      <c r="CD159" s="46"/>
      <c r="CE159" s="46"/>
      <c r="CF159" s="46"/>
      <c r="CG159" s="46"/>
      <c r="CH159" s="46"/>
      <c r="CI159" s="46"/>
      <c r="CJ159" s="46"/>
      <c r="CK159" s="46"/>
      <c r="CL159" s="46"/>
      <c r="CM159" s="46"/>
      <c r="CN159" s="46"/>
      <c r="CO159" s="46"/>
      <c r="CP159" s="46"/>
      <c r="CQ159" s="46"/>
      <c r="CR159" s="46"/>
      <c r="CS159" s="46"/>
      <c r="CT159" s="46"/>
      <c r="CU159" s="46"/>
      <c r="CV159" s="46"/>
      <c r="CW159" s="46"/>
      <c r="CX159" s="46"/>
      <c r="CY159" s="46"/>
      <c r="CZ159" s="46"/>
      <c r="DA159" s="46"/>
      <c r="DB159" s="46"/>
      <c r="DC159" s="46"/>
      <c r="DD159" s="46"/>
      <c r="DE159" s="46"/>
      <c r="DF159" s="46"/>
      <c r="DG159" s="46"/>
      <c r="DH159" s="46"/>
      <c r="DI159" s="46"/>
      <c r="DJ159" s="46"/>
      <c r="DK159" s="46"/>
      <c r="DL159" s="46"/>
      <c r="DM159" s="46"/>
      <c r="DN159" s="46"/>
      <c r="DO159" s="46"/>
      <c r="DP159" s="46"/>
      <c r="DQ159" s="46"/>
      <c r="DR159" s="46"/>
      <c r="DS159" s="16"/>
      <c r="DT159" s="48">
        <f t="shared" si="1"/>
        <v>0</v>
      </c>
      <c r="DU159" s="48">
        <f t="shared" si="2"/>
        <v>0</v>
      </c>
      <c r="DV159" s="16"/>
    </row>
    <row r="160">
      <c r="A160" s="42" t="s">
        <v>262</v>
      </c>
      <c r="B160" s="42" t="s">
        <v>311</v>
      </c>
      <c r="C160" s="42" t="s">
        <v>314</v>
      </c>
      <c r="D160" s="49"/>
      <c r="E160" s="46"/>
      <c r="F160" s="46"/>
      <c r="G160" s="46"/>
      <c r="H160" s="46"/>
      <c r="I160" s="45"/>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9"/>
      <c r="AP160" s="46"/>
      <c r="AQ160" s="46"/>
      <c r="AR160" s="45">
        <v>1.0</v>
      </c>
      <c r="AS160" s="45"/>
      <c r="AT160" s="46"/>
      <c r="AU160" s="46"/>
      <c r="AV160" s="46"/>
      <c r="AW160" s="45"/>
      <c r="AX160" s="46"/>
      <c r="AY160" s="46"/>
      <c r="AZ160" s="46"/>
      <c r="BA160" s="46"/>
      <c r="BB160" s="46"/>
      <c r="BC160" s="46"/>
      <c r="BD160" s="46"/>
      <c r="BE160" s="45"/>
      <c r="BF160" s="45"/>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7"/>
      <c r="CC160" s="45"/>
      <c r="CD160" s="46"/>
      <c r="CE160" s="46"/>
      <c r="CF160" s="46"/>
      <c r="CG160" s="46"/>
      <c r="CH160" s="46"/>
      <c r="CI160" s="46"/>
      <c r="CJ160" s="46"/>
      <c r="CK160" s="45"/>
      <c r="CL160" s="46"/>
      <c r="CM160" s="46"/>
      <c r="CN160" s="46"/>
      <c r="CO160" s="46"/>
      <c r="CP160" s="46"/>
      <c r="CQ160" s="46"/>
      <c r="CR160" s="46"/>
      <c r="CS160" s="46"/>
      <c r="CT160" s="46"/>
      <c r="CU160" s="46"/>
      <c r="CV160" s="46"/>
      <c r="CW160" s="46"/>
      <c r="CX160" s="45"/>
      <c r="CY160" s="45"/>
      <c r="CZ160" s="45"/>
      <c r="DA160" s="45"/>
      <c r="DB160" s="46"/>
      <c r="DC160" s="46"/>
      <c r="DD160" s="46"/>
      <c r="DE160" s="46"/>
      <c r="DF160" s="46"/>
      <c r="DG160" s="46"/>
      <c r="DH160" s="46"/>
      <c r="DI160" s="46"/>
      <c r="DJ160" s="46"/>
      <c r="DK160" s="46"/>
      <c r="DL160" s="46"/>
      <c r="DM160" s="45"/>
      <c r="DN160" s="46"/>
      <c r="DO160" s="46"/>
      <c r="DP160" s="46"/>
      <c r="DQ160" s="46"/>
      <c r="DR160" s="46"/>
      <c r="DS160" s="16"/>
      <c r="DT160" s="48">
        <f t="shared" si="1"/>
        <v>1</v>
      </c>
      <c r="DU160" s="48">
        <f t="shared" si="2"/>
        <v>1</v>
      </c>
      <c r="DV160" s="16"/>
    </row>
    <row r="161">
      <c r="A161" s="42" t="s">
        <v>262</v>
      </c>
      <c r="B161" s="42" t="s">
        <v>311</v>
      </c>
      <c r="C161" s="42" t="s">
        <v>315</v>
      </c>
      <c r="D161" s="49"/>
      <c r="E161" s="46"/>
      <c r="F161" s="46"/>
      <c r="G161" s="46"/>
      <c r="H161" s="46"/>
      <c r="I161" s="45"/>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9"/>
      <c r="AP161" s="46"/>
      <c r="AQ161" s="46"/>
      <c r="AR161" s="46"/>
      <c r="AS161" s="46"/>
      <c r="AT161" s="46"/>
      <c r="AU161" s="46"/>
      <c r="AV161" s="46"/>
      <c r="AW161" s="46"/>
      <c r="AX161" s="46"/>
      <c r="AY161" s="46"/>
      <c r="AZ161" s="46"/>
      <c r="BA161" s="46"/>
      <c r="BB161" s="46"/>
      <c r="BC161" s="46"/>
      <c r="BD161" s="46"/>
      <c r="BE161" s="45"/>
      <c r="BF161" s="45"/>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7"/>
      <c r="CC161" s="46"/>
      <c r="CD161" s="46"/>
      <c r="CE161" s="46"/>
      <c r="CF161" s="46"/>
      <c r="CG161" s="46"/>
      <c r="CH161" s="46"/>
      <c r="CI161" s="46"/>
      <c r="CJ161" s="46"/>
      <c r="CK161" s="46"/>
      <c r="CL161" s="46"/>
      <c r="CM161" s="46"/>
      <c r="CN161" s="46"/>
      <c r="CO161" s="46"/>
      <c r="CP161" s="46"/>
      <c r="CQ161" s="46"/>
      <c r="CR161" s="46"/>
      <c r="CS161" s="46"/>
      <c r="CT161" s="46"/>
      <c r="CU161" s="46"/>
      <c r="CV161" s="46"/>
      <c r="CW161" s="46"/>
      <c r="CX161" s="45"/>
      <c r="CY161" s="45"/>
      <c r="CZ161" s="45"/>
      <c r="DA161" s="45"/>
      <c r="DB161" s="46"/>
      <c r="DC161" s="46"/>
      <c r="DD161" s="46"/>
      <c r="DE161" s="46"/>
      <c r="DF161" s="46"/>
      <c r="DG161" s="46"/>
      <c r="DH161" s="46"/>
      <c r="DI161" s="46"/>
      <c r="DJ161" s="46"/>
      <c r="DK161" s="46"/>
      <c r="DL161" s="46"/>
      <c r="DM161" s="45"/>
      <c r="DN161" s="46"/>
      <c r="DO161" s="46"/>
      <c r="DP161" s="46"/>
      <c r="DQ161" s="46"/>
      <c r="DR161" s="46"/>
      <c r="DS161" s="16"/>
      <c r="DT161" s="48">
        <f t="shared" si="1"/>
        <v>0</v>
      </c>
      <c r="DU161" s="48">
        <f t="shared" si="2"/>
        <v>0</v>
      </c>
      <c r="DV161" s="16"/>
    </row>
    <row r="162">
      <c r="A162" s="42" t="s">
        <v>262</v>
      </c>
      <c r="B162" s="42" t="s">
        <v>311</v>
      </c>
      <c r="C162" s="42" t="s">
        <v>316</v>
      </c>
      <c r="D162" s="49"/>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5"/>
      <c r="AH162" s="46"/>
      <c r="AI162" s="46"/>
      <c r="AJ162" s="46"/>
      <c r="AK162" s="46"/>
      <c r="AL162" s="46"/>
      <c r="AM162" s="46"/>
      <c r="AN162" s="46"/>
      <c r="AO162" s="49"/>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5"/>
      <c r="BL162" s="46"/>
      <c r="BM162" s="46"/>
      <c r="BN162" s="46"/>
      <c r="BO162" s="46"/>
      <c r="BP162" s="46"/>
      <c r="BQ162" s="46"/>
      <c r="BR162" s="46"/>
      <c r="BS162" s="46"/>
      <c r="BT162" s="46"/>
      <c r="BU162" s="46"/>
      <c r="BV162" s="46"/>
      <c r="BW162" s="46"/>
      <c r="BX162" s="46"/>
      <c r="BY162" s="46"/>
      <c r="BZ162" s="46"/>
      <c r="CA162" s="46"/>
      <c r="CB162" s="47"/>
      <c r="CC162" s="46"/>
      <c r="CD162" s="46"/>
      <c r="CE162" s="46"/>
      <c r="CF162" s="46"/>
      <c r="CG162" s="46"/>
      <c r="CH162" s="46"/>
      <c r="CI162" s="46"/>
      <c r="CJ162" s="45"/>
      <c r="CK162" s="46"/>
      <c r="CL162" s="46"/>
      <c r="CM162" s="46"/>
      <c r="CN162" s="46"/>
      <c r="CO162" s="46"/>
      <c r="CP162" s="46"/>
      <c r="CQ162" s="46"/>
      <c r="CR162" s="46"/>
      <c r="CS162" s="46"/>
      <c r="CT162" s="46"/>
      <c r="CU162" s="46"/>
      <c r="CV162" s="46"/>
      <c r="CW162" s="46"/>
      <c r="CX162" s="46"/>
      <c r="CY162" s="46"/>
      <c r="CZ162" s="46"/>
      <c r="DA162" s="46"/>
      <c r="DB162" s="46"/>
      <c r="DC162" s="46"/>
      <c r="DD162" s="46"/>
      <c r="DE162" s="46"/>
      <c r="DF162" s="46"/>
      <c r="DG162" s="46"/>
      <c r="DH162" s="46"/>
      <c r="DI162" s="46"/>
      <c r="DJ162" s="46"/>
      <c r="DK162" s="46"/>
      <c r="DL162" s="46"/>
      <c r="DM162" s="46"/>
      <c r="DN162" s="46"/>
      <c r="DO162" s="46"/>
      <c r="DP162" s="46"/>
      <c r="DQ162" s="46"/>
      <c r="DR162" s="46"/>
      <c r="DS162" s="16"/>
      <c r="DT162" s="48">
        <f t="shared" si="1"/>
        <v>0</v>
      </c>
      <c r="DU162" s="48">
        <f t="shared" si="2"/>
        <v>0</v>
      </c>
      <c r="DV162" s="16"/>
    </row>
    <row r="163">
      <c r="A163" s="42" t="s">
        <v>262</v>
      </c>
      <c r="B163" s="42" t="s">
        <v>311</v>
      </c>
      <c r="C163" s="42" t="s">
        <v>317</v>
      </c>
      <c r="D163" s="49"/>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9"/>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7"/>
      <c r="CC163" s="46"/>
      <c r="CD163" s="46"/>
      <c r="CE163" s="46"/>
      <c r="CF163" s="46"/>
      <c r="CG163" s="46"/>
      <c r="CH163" s="46"/>
      <c r="CI163" s="46"/>
      <c r="CJ163" s="46"/>
      <c r="CK163" s="46"/>
      <c r="CL163" s="46"/>
      <c r="CM163" s="46"/>
      <c r="CN163" s="46"/>
      <c r="CO163" s="46"/>
      <c r="CP163" s="46"/>
      <c r="CQ163" s="46"/>
      <c r="CR163" s="46"/>
      <c r="CS163" s="46"/>
      <c r="CT163" s="46"/>
      <c r="CU163" s="46"/>
      <c r="CV163" s="46"/>
      <c r="CW163" s="46"/>
      <c r="CX163" s="46"/>
      <c r="CY163" s="46"/>
      <c r="CZ163" s="46"/>
      <c r="DA163" s="46"/>
      <c r="DB163" s="46"/>
      <c r="DC163" s="46"/>
      <c r="DD163" s="46"/>
      <c r="DE163" s="46"/>
      <c r="DF163" s="46"/>
      <c r="DG163" s="46"/>
      <c r="DH163" s="46"/>
      <c r="DI163" s="46"/>
      <c r="DJ163" s="46"/>
      <c r="DK163" s="46"/>
      <c r="DL163" s="46"/>
      <c r="DM163" s="46"/>
      <c r="DN163" s="46"/>
      <c r="DO163" s="46"/>
      <c r="DP163" s="46"/>
      <c r="DQ163" s="46"/>
      <c r="DR163" s="46"/>
      <c r="DS163" s="16"/>
      <c r="DT163" s="48">
        <f t="shared" si="1"/>
        <v>0</v>
      </c>
      <c r="DU163" s="48">
        <f t="shared" si="2"/>
        <v>0</v>
      </c>
      <c r="DV163" s="16"/>
    </row>
    <row r="164">
      <c r="A164" s="42" t="s">
        <v>262</v>
      </c>
      <c r="B164" s="42" t="s">
        <v>311</v>
      </c>
      <c r="C164" s="42" t="s">
        <v>318</v>
      </c>
      <c r="D164" s="49"/>
      <c r="E164" s="46"/>
      <c r="F164" s="46"/>
      <c r="G164" s="46"/>
      <c r="H164" s="46"/>
      <c r="I164" s="46"/>
      <c r="J164" s="46"/>
      <c r="K164" s="46"/>
      <c r="L164" s="46"/>
      <c r="M164" s="46"/>
      <c r="N164" s="46"/>
      <c r="O164" s="46"/>
      <c r="P164" s="46"/>
      <c r="Q164" s="46"/>
      <c r="R164" s="46"/>
      <c r="S164" s="46"/>
      <c r="T164" s="46"/>
      <c r="U164" s="46"/>
      <c r="V164" s="45"/>
      <c r="W164" s="46"/>
      <c r="X164" s="46"/>
      <c r="Y164" s="46"/>
      <c r="Z164" s="46"/>
      <c r="AA164" s="46"/>
      <c r="AB164" s="46"/>
      <c r="AC164" s="46"/>
      <c r="AD164" s="46"/>
      <c r="AE164" s="46"/>
      <c r="AF164" s="46"/>
      <c r="AG164" s="46"/>
      <c r="AH164" s="46"/>
      <c r="AI164" s="46"/>
      <c r="AJ164" s="46"/>
      <c r="AK164" s="46"/>
      <c r="AL164" s="46"/>
      <c r="AM164" s="46"/>
      <c r="AN164" s="46"/>
      <c r="AO164" s="49"/>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5"/>
      <c r="BO164" s="46"/>
      <c r="BP164" s="46"/>
      <c r="BQ164" s="45"/>
      <c r="BR164" s="45"/>
      <c r="BS164" s="45"/>
      <c r="BT164" s="45"/>
      <c r="BU164" s="45"/>
      <c r="BV164" s="45"/>
      <c r="BW164" s="45"/>
      <c r="BX164" s="45"/>
      <c r="BY164" s="45"/>
      <c r="BZ164" s="45"/>
      <c r="CA164" s="45"/>
      <c r="CB164" s="47"/>
      <c r="CC164" s="46"/>
      <c r="CD164" s="46"/>
      <c r="CE164" s="46"/>
      <c r="CF164" s="46"/>
      <c r="CG164" s="46"/>
      <c r="CH164" s="46"/>
      <c r="CI164" s="46"/>
      <c r="CJ164" s="46"/>
      <c r="CK164" s="46"/>
      <c r="CL164" s="46"/>
      <c r="CM164" s="46"/>
      <c r="CN164" s="46"/>
      <c r="CO164" s="46"/>
      <c r="CP164" s="46"/>
      <c r="CQ164" s="46"/>
      <c r="CR164" s="46"/>
      <c r="CS164" s="46"/>
      <c r="CT164" s="46"/>
      <c r="CU164" s="46"/>
      <c r="CV164" s="46"/>
      <c r="CW164" s="46"/>
      <c r="CX164" s="46"/>
      <c r="CY164" s="46"/>
      <c r="CZ164" s="46"/>
      <c r="DA164" s="46"/>
      <c r="DB164" s="46"/>
      <c r="DC164" s="46"/>
      <c r="DD164" s="46"/>
      <c r="DE164" s="46"/>
      <c r="DF164" s="46"/>
      <c r="DG164" s="46"/>
      <c r="DH164" s="46"/>
      <c r="DI164" s="46"/>
      <c r="DJ164" s="46"/>
      <c r="DK164" s="46"/>
      <c r="DL164" s="46"/>
      <c r="DM164" s="46"/>
      <c r="DN164" s="45"/>
      <c r="DO164" s="46"/>
      <c r="DP164" s="46"/>
      <c r="DQ164" s="46"/>
      <c r="DR164" s="46"/>
      <c r="DS164" s="16"/>
      <c r="DT164" s="48">
        <f t="shared" si="1"/>
        <v>0</v>
      </c>
      <c r="DU164" s="48">
        <f t="shared" si="2"/>
        <v>0</v>
      </c>
      <c r="DV164" s="16"/>
    </row>
    <row r="165">
      <c r="A165" s="42" t="s">
        <v>262</v>
      </c>
      <c r="B165" s="42" t="s">
        <v>311</v>
      </c>
      <c r="C165" s="42" t="s">
        <v>319</v>
      </c>
      <c r="D165" s="49"/>
      <c r="E165" s="46"/>
      <c r="F165" s="46"/>
      <c r="G165" s="46"/>
      <c r="H165" s="46"/>
      <c r="I165" s="45"/>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9"/>
      <c r="AP165" s="46"/>
      <c r="AQ165" s="46"/>
      <c r="AR165" s="46"/>
      <c r="AS165" s="46"/>
      <c r="AT165" s="46"/>
      <c r="AU165" s="46"/>
      <c r="AV165" s="46"/>
      <c r="AW165" s="46"/>
      <c r="AX165" s="46"/>
      <c r="AY165" s="46"/>
      <c r="AZ165" s="46"/>
      <c r="BA165" s="46"/>
      <c r="BB165" s="45"/>
      <c r="BC165" s="45"/>
      <c r="BD165" s="45"/>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7"/>
      <c r="CC165" s="46"/>
      <c r="CD165" s="46"/>
      <c r="CE165" s="46"/>
      <c r="CF165" s="46"/>
      <c r="CG165" s="46"/>
      <c r="CH165" s="46"/>
      <c r="CI165" s="46"/>
      <c r="CJ165" s="46"/>
      <c r="CK165" s="46"/>
      <c r="CL165" s="46"/>
      <c r="CM165" s="46"/>
      <c r="CN165" s="46"/>
      <c r="CO165" s="46"/>
      <c r="CP165" s="46"/>
      <c r="CQ165" s="46"/>
      <c r="CR165" s="46"/>
      <c r="CS165" s="46"/>
      <c r="CT165" s="46"/>
      <c r="CU165" s="46"/>
      <c r="CV165" s="46"/>
      <c r="CW165" s="46"/>
      <c r="CX165" s="46"/>
      <c r="CY165" s="46"/>
      <c r="CZ165" s="46"/>
      <c r="DA165" s="46"/>
      <c r="DB165" s="46"/>
      <c r="DC165" s="46"/>
      <c r="DD165" s="46"/>
      <c r="DE165" s="46"/>
      <c r="DF165" s="46"/>
      <c r="DG165" s="45"/>
      <c r="DH165" s="46"/>
      <c r="DI165" s="45"/>
      <c r="DJ165" s="45"/>
      <c r="DK165" s="45"/>
      <c r="DL165" s="46"/>
      <c r="DM165" s="46"/>
      <c r="DN165" s="45"/>
      <c r="DO165" s="46"/>
      <c r="DP165" s="46"/>
      <c r="DQ165" s="46"/>
      <c r="DR165" s="46"/>
      <c r="DS165" s="16"/>
      <c r="DT165" s="48">
        <f t="shared" si="1"/>
        <v>0</v>
      </c>
      <c r="DU165" s="48">
        <f t="shared" si="2"/>
        <v>0</v>
      </c>
      <c r="DV165" s="16"/>
    </row>
    <row r="166">
      <c r="A166" s="42" t="s">
        <v>262</v>
      </c>
      <c r="B166" s="42" t="s">
        <v>311</v>
      </c>
      <c r="C166" s="42" t="s">
        <v>320</v>
      </c>
      <c r="D166" s="49"/>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9"/>
      <c r="AP166" s="46"/>
      <c r="AQ166" s="45">
        <v>1.0</v>
      </c>
      <c r="AR166" s="46"/>
      <c r="AS166" s="46"/>
      <c r="AT166" s="46"/>
      <c r="AU166" s="46"/>
      <c r="AV166" s="46"/>
      <c r="AW166" s="46"/>
      <c r="AX166" s="46"/>
      <c r="AY166" s="46"/>
      <c r="AZ166" s="46"/>
      <c r="BA166" s="46"/>
      <c r="BB166" s="45"/>
      <c r="BC166" s="45"/>
      <c r="BD166" s="45"/>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7"/>
      <c r="CC166" s="46"/>
      <c r="CD166" s="46"/>
      <c r="CE166" s="46"/>
      <c r="CF166" s="46"/>
      <c r="CG166" s="46"/>
      <c r="CH166" s="46"/>
      <c r="CI166" s="46"/>
      <c r="CJ166" s="46"/>
      <c r="CK166" s="46"/>
      <c r="CL166" s="46"/>
      <c r="CM166" s="46"/>
      <c r="CN166" s="46"/>
      <c r="CO166" s="46"/>
      <c r="CP166" s="46"/>
      <c r="CQ166" s="46"/>
      <c r="CR166" s="46"/>
      <c r="CS166" s="46"/>
      <c r="CT166" s="46"/>
      <c r="CU166" s="46"/>
      <c r="CV166" s="46"/>
      <c r="CW166" s="46"/>
      <c r="CX166" s="46"/>
      <c r="CY166" s="46"/>
      <c r="CZ166" s="46"/>
      <c r="DA166" s="46"/>
      <c r="DB166" s="46"/>
      <c r="DC166" s="46"/>
      <c r="DD166" s="46"/>
      <c r="DE166" s="46"/>
      <c r="DF166" s="46"/>
      <c r="DG166" s="46"/>
      <c r="DH166" s="46"/>
      <c r="DI166" s="46"/>
      <c r="DJ166" s="46"/>
      <c r="DK166" s="46"/>
      <c r="DL166" s="46"/>
      <c r="DM166" s="46"/>
      <c r="DN166" s="46"/>
      <c r="DO166" s="46"/>
      <c r="DP166" s="46"/>
      <c r="DQ166" s="46"/>
      <c r="DR166" s="46"/>
      <c r="DS166" s="16"/>
      <c r="DT166" s="48">
        <f t="shared" si="1"/>
        <v>1</v>
      </c>
      <c r="DU166" s="48">
        <f t="shared" si="2"/>
        <v>1</v>
      </c>
      <c r="DV166" s="16"/>
    </row>
    <row r="167">
      <c r="A167" s="42" t="s">
        <v>262</v>
      </c>
      <c r="B167" s="42" t="s">
        <v>311</v>
      </c>
      <c r="C167" s="42" t="s">
        <v>321</v>
      </c>
      <c r="D167" s="49"/>
      <c r="E167" s="46"/>
      <c r="F167" s="46"/>
      <c r="G167" s="46"/>
      <c r="H167" s="46"/>
      <c r="I167" s="46"/>
      <c r="J167" s="46"/>
      <c r="K167" s="46"/>
      <c r="L167" s="46"/>
      <c r="M167" s="46"/>
      <c r="N167" s="46"/>
      <c r="O167" s="46"/>
      <c r="P167" s="46"/>
      <c r="Q167" s="46"/>
      <c r="R167" s="46"/>
      <c r="S167" s="46"/>
      <c r="T167" s="46"/>
      <c r="U167" s="46"/>
      <c r="V167" s="46"/>
      <c r="W167" s="45"/>
      <c r="X167" s="46"/>
      <c r="Y167" s="46"/>
      <c r="Z167" s="46"/>
      <c r="AA167" s="46"/>
      <c r="AB167" s="46"/>
      <c r="AC167" s="46"/>
      <c r="AD167" s="46"/>
      <c r="AE167" s="46"/>
      <c r="AF167" s="46"/>
      <c r="AG167" s="46"/>
      <c r="AH167" s="46"/>
      <c r="AI167" s="46"/>
      <c r="AJ167" s="46"/>
      <c r="AK167" s="46"/>
      <c r="AL167" s="46"/>
      <c r="AM167" s="46"/>
      <c r="AN167" s="46"/>
      <c r="AO167" s="49"/>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7"/>
      <c r="CC167" s="46"/>
      <c r="CD167" s="46"/>
      <c r="CE167" s="46"/>
      <c r="CF167" s="46"/>
      <c r="CG167" s="46"/>
      <c r="CH167" s="46"/>
      <c r="CI167" s="46"/>
      <c r="CJ167" s="46"/>
      <c r="CK167" s="46"/>
      <c r="CL167" s="46"/>
      <c r="CM167" s="46"/>
      <c r="CN167" s="46"/>
      <c r="CO167" s="46"/>
      <c r="CP167" s="46"/>
      <c r="CQ167" s="46"/>
      <c r="CR167" s="46"/>
      <c r="CS167" s="46"/>
      <c r="CT167" s="46"/>
      <c r="CU167" s="46"/>
      <c r="CV167" s="46"/>
      <c r="CW167" s="46"/>
      <c r="CX167" s="46"/>
      <c r="CY167" s="46"/>
      <c r="CZ167" s="46"/>
      <c r="DA167" s="46"/>
      <c r="DB167" s="46"/>
      <c r="DC167" s="46"/>
      <c r="DD167" s="46"/>
      <c r="DE167" s="46"/>
      <c r="DF167" s="45"/>
      <c r="DG167" s="46"/>
      <c r="DH167" s="46"/>
      <c r="DI167" s="46"/>
      <c r="DJ167" s="46"/>
      <c r="DK167" s="46"/>
      <c r="DL167" s="46"/>
      <c r="DM167" s="46"/>
      <c r="DN167" s="46"/>
      <c r="DO167" s="46"/>
      <c r="DP167" s="46"/>
      <c r="DQ167" s="46"/>
      <c r="DR167" s="46"/>
      <c r="DS167" s="16"/>
      <c r="DT167" s="48">
        <f t="shared" si="1"/>
        <v>0</v>
      </c>
      <c r="DU167" s="48">
        <f t="shared" si="2"/>
        <v>0</v>
      </c>
      <c r="DV167" s="16"/>
    </row>
    <row r="168">
      <c r="A168" s="42" t="s">
        <v>262</v>
      </c>
      <c r="B168" s="42" t="s">
        <v>311</v>
      </c>
      <c r="C168" s="42" t="s">
        <v>322</v>
      </c>
      <c r="D168" s="49"/>
      <c r="E168" s="46"/>
      <c r="F168" s="46"/>
      <c r="G168" s="46"/>
      <c r="H168" s="46"/>
      <c r="I168" s="46"/>
      <c r="J168" s="46"/>
      <c r="K168" s="46"/>
      <c r="L168" s="46"/>
      <c r="M168" s="46"/>
      <c r="N168" s="46"/>
      <c r="O168" s="46"/>
      <c r="P168" s="46"/>
      <c r="Q168" s="46"/>
      <c r="R168" s="46"/>
      <c r="S168" s="46"/>
      <c r="T168" s="46"/>
      <c r="U168" s="46"/>
      <c r="V168" s="46"/>
      <c r="W168" s="45"/>
      <c r="X168" s="46"/>
      <c r="Y168" s="46"/>
      <c r="Z168" s="46"/>
      <c r="AA168" s="46"/>
      <c r="AB168" s="46"/>
      <c r="AC168" s="45"/>
      <c r="AD168" s="45"/>
      <c r="AE168" s="46"/>
      <c r="AF168" s="46"/>
      <c r="AG168" s="46"/>
      <c r="AH168" s="46"/>
      <c r="AI168" s="46"/>
      <c r="AJ168" s="46"/>
      <c r="AK168" s="46"/>
      <c r="AL168" s="46"/>
      <c r="AM168" s="46"/>
      <c r="AN168" s="46"/>
      <c r="AO168" s="49"/>
      <c r="AP168" s="46"/>
      <c r="AQ168" s="46"/>
      <c r="AR168" s="46"/>
      <c r="AS168" s="46"/>
      <c r="AT168" s="46"/>
      <c r="AU168" s="46"/>
      <c r="AV168" s="46"/>
      <c r="AW168" s="46"/>
      <c r="AX168" s="46"/>
      <c r="AY168" s="46"/>
      <c r="AZ168" s="46"/>
      <c r="BA168" s="46"/>
      <c r="BB168" s="45"/>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7"/>
      <c r="CC168" s="46"/>
      <c r="CD168" s="46"/>
      <c r="CE168" s="46"/>
      <c r="CF168" s="46"/>
      <c r="CG168" s="46"/>
      <c r="CH168" s="46"/>
      <c r="CI168" s="46"/>
      <c r="CJ168" s="46"/>
      <c r="CK168" s="46"/>
      <c r="CL168" s="46"/>
      <c r="CM168" s="46"/>
      <c r="CN168" s="46"/>
      <c r="CO168" s="46"/>
      <c r="CP168" s="46"/>
      <c r="CQ168" s="46"/>
      <c r="CR168" s="46"/>
      <c r="CS168" s="46"/>
      <c r="CT168" s="46"/>
      <c r="CU168" s="46"/>
      <c r="CV168" s="46"/>
      <c r="CW168" s="46"/>
      <c r="CX168" s="46"/>
      <c r="CY168" s="46"/>
      <c r="CZ168" s="46"/>
      <c r="DA168" s="46"/>
      <c r="DB168" s="46"/>
      <c r="DC168" s="46"/>
      <c r="DD168" s="46"/>
      <c r="DE168" s="46"/>
      <c r="DF168" s="46"/>
      <c r="DG168" s="46"/>
      <c r="DH168" s="46"/>
      <c r="DI168" s="46"/>
      <c r="DJ168" s="46"/>
      <c r="DK168" s="46"/>
      <c r="DL168" s="46"/>
      <c r="DM168" s="46"/>
      <c r="DN168" s="46"/>
      <c r="DO168" s="46"/>
      <c r="DP168" s="46"/>
      <c r="DQ168" s="46"/>
      <c r="DR168" s="46"/>
      <c r="DS168" s="16"/>
      <c r="DT168" s="48">
        <f t="shared" si="1"/>
        <v>0</v>
      </c>
      <c r="DU168" s="48">
        <f t="shared" si="2"/>
        <v>0</v>
      </c>
      <c r="DV168" s="16"/>
    </row>
    <row r="169">
      <c r="A169" s="42" t="s">
        <v>262</v>
      </c>
      <c r="B169" s="69" t="s">
        <v>323</v>
      </c>
      <c r="C169" s="42" t="s">
        <v>324</v>
      </c>
      <c r="D169" s="49"/>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9"/>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7"/>
      <c r="CC169" s="46"/>
      <c r="CD169" s="46"/>
      <c r="CE169" s="46"/>
      <c r="CF169" s="46"/>
      <c r="CG169" s="46"/>
      <c r="CH169" s="46"/>
      <c r="CI169" s="46"/>
      <c r="CJ169" s="46"/>
      <c r="CK169" s="46"/>
      <c r="CL169" s="46"/>
      <c r="CM169" s="46"/>
      <c r="CN169" s="46"/>
      <c r="CO169" s="46"/>
      <c r="CP169" s="46"/>
      <c r="CQ169" s="46"/>
      <c r="CR169" s="46"/>
      <c r="CS169" s="46"/>
      <c r="CT169" s="46"/>
      <c r="CU169" s="46"/>
      <c r="CV169" s="46"/>
      <c r="CW169" s="46"/>
      <c r="CX169" s="46"/>
      <c r="CY169" s="46"/>
      <c r="CZ169" s="45"/>
      <c r="DA169" s="45"/>
      <c r="DB169" s="46"/>
      <c r="DC169" s="46"/>
      <c r="DD169" s="46"/>
      <c r="DE169" s="46"/>
      <c r="DF169" s="46"/>
      <c r="DG169" s="46"/>
      <c r="DH169" s="46"/>
      <c r="DI169" s="46"/>
      <c r="DJ169" s="46"/>
      <c r="DK169" s="46"/>
      <c r="DL169" s="46"/>
      <c r="DM169" s="46"/>
      <c r="DN169" s="46"/>
      <c r="DO169" s="46"/>
      <c r="DP169" s="46"/>
      <c r="DQ169" s="46"/>
      <c r="DR169" s="46"/>
      <c r="DS169" s="16"/>
      <c r="DT169" s="48">
        <f t="shared" si="1"/>
        <v>0</v>
      </c>
      <c r="DU169" s="48">
        <f t="shared" si="2"/>
        <v>0</v>
      </c>
      <c r="DV169" s="16"/>
    </row>
    <row r="170">
      <c r="A170" s="42" t="s">
        <v>262</v>
      </c>
      <c r="B170" s="69" t="s">
        <v>323</v>
      </c>
      <c r="C170" s="42" t="s">
        <v>325</v>
      </c>
      <c r="D170" s="49"/>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9"/>
      <c r="AP170" s="46"/>
      <c r="AQ170" s="46"/>
      <c r="AR170" s="46"/>
      <c r="AS170" s="46"/>
      <c r="AT170" s="46"/>
      <c r="AU170" s="46"/>
      <c r="AV170" s="46"/>
      <c r="AW170" s="46"/>
      <c r="AX170" s="46"/>
      <c r="AY170" s="46"/>
      <c r="AZ170" s="46"/>
      <c r="BA170" s="46"/>
      <c r="BB170" s="46"/>
      <c r="BC170" s="46"/>
      <c r="BD170" s="46"/>
      <c r="BE170" s="46"/>
      <c r="BF170" s="46"/>
      <c r="BG170" s="46"/>
      <c r="BH170" s="45"/>
      <c r="BI170" s="45"/>
      <c r="BJ170" s="46"/>
      <c r="BK170" s="46"/>
      <c r="BL170" s="46"/>
      <c r="BM170" s="46"/>
      <c r="BN170" s="46"/>
      <c r="BO170" s="46"/>
      <c r="BP170" s="46"/>
      <c r="BQ170" s="46"/>
      <c r="BR170" s="46"/>
      <c r="BS170" s="46"/>
      <c r="BT170" s="46"/>
      <c r="BU170" s="46"/>
      <c r="BV170" s="46"/>
      <c r="BW170" s="46"/>
      <c r="BX170" s="46"/>
      <c r="BY170" s="46"/>
      <c r="BZ170" s="46"/>
      <c r="CA170" s="46"/>
      <c r="CB170" s="47"/>
      <c r="CC170" s="46"/>
      <c r="CD170" s="46"/>
      <c r="CE170" s="46"/>
      <c r="CF170" s="46"/>
      <c r="CG170" s="46"/>
      <c r="CH170" s="46"/>
      <c r="CI170" s="46"/>
      <c r="CJ170" s="46"/>
      <c r="CK170" s="46"/>
      <c r="CL170" s="46"/>
      <c r="CM170" s="46"/>
      <c r="CN170" s="46"/>
      <c r="CO170" s="46"/>
      <c r="CP170" s="46"/>
      <c r="CQ170" s="46"/>
      <c r="CR170" s="46"/>
      <c r="CS170" s="46"/>
      <c r="CT170" s="46"/>
      <c r="CU170" s="46"/>
      <c r="CV170" s="46"/>
      <c r="CW170" s="46"/>
      <c r="CX170" s="46"/>
      <c r="CY170" s="46"/>
      <c r="CZ170" s="46"/>
      <c r="DA170" s="46"/>
      <c r="DB170" s="46"/>
      <c r="DC170" s="46"/>
      <c r="DD170" s="46"/>
      <c r="DE170" s="46"/>
      <c r="DF170" s="46"/>
      <c r="DG170" s="46"/>
      <c r="DH170" s="46"/>
      <c r="DI170" s="46"/>
      <c r="DJ170" s="46"/>
      <c r="DK170" s="46"/>
      <c r="DL170" s="46"/>
      <c r="DM170" s="46"/>
      <c r="DN170" s="46"/>
      <c r="DO170" s="46"/>
      <c r="DP170" s="46"/>
      <c r="DQ170" s="46"/>
      <c r="DR170" s="46"/>
      <c r="DS170" s="16"/>
      <c r="DT170" s="48">
        <f t="shared" si="1"/>
        <v>0</v>
      </c>
      <c r="DU170" s="48">
        <f t="shared" si="2"/>
        <v>0</v>
      </c>
      <c r="DV170" s="16"/>
    </row>
    <row r="171">
      <c r="A171" s="42" t="s">
        <v>262</v>
      </c>
      <c r="B171" s="69" t="s">
        <v>323</v>
      </c>
      <c r="C171" s="42" t="s">
        <v>326</v>
      </c>
      <c r="D171" s="49"/>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9"/>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7"/>
      <c r="CC171" s="46"/>
      <c r="CD171" s="46"/>
      <c r="CE171" s="46"/>
      <c r="CF171" s="46"/>
      <c r="CG171" s="46"/>
      <c r="CH171" s="46"/>
      <c r="CI171" s="46"/>
      <c r="CJ171" s="46"/>
      <c r="CK171" s="46"/>
      <c r="CL171" s="46"/>
      <c r="CM171" s="46"/>
      <c r="CN171" s="46"/>
      <c r="CO171" s="46"/>
      <c r="CP171" s="46"/>
      <c r="CQ171" s="46"/>
      <c r="CR171" s="46"/>
      <c r="CS171" s="46"/>
      <c r="CT171" s="46"/>
      <c r="CU171" s="46"/>
      <c r="CV171" s="46"/>
      <c r="CW171" s="46"/>
      <c r="CX171" s="46"/>
      <c r="CY171" s="46"/>
      <c r="CZ171" s="46"/>
      <c r="DA171" s="46"/>
      <c r="DB171" s="46"/>
      <c r="DC171" s="46"/>
      <c r="DD171" s="46"/>
      <c r="DE171" s="46"/>
      <c r="DF171" s="46"/>
      <c r="DG171" s="46"/>
      <c r="DH171" s="46"/>
      <c r="DI171" s="46"/>
      <c r="DJ171" s="46"/>
      <c r="DK171" s="46"/>
      <c r="DL171" s="46"/>
      <c r="DM171" s="46"/>
      <c r="DN171" s="46"/>
      <c r="DO171" s="46"/>
      <c r="DP171" s="46"/>
      <c r="DQ171" s="46"/>
      <c r="DR171" s="46"/>
      <c r="DS171" s="16"/>
      <c r="DT171" s="48">
        <f t="shared" si="1"/>
        <v>0</v>
      </c>
      <c r="DU171" s="48">
        <f t="shared" si="2"/>
        <v>0</v>
      </c>
      <c r="DV171" s="16"/>
    </row>
    <row r="172">
      <c r="A172" s="42" t="s">
        <v>262</v>
      </c>
      <c r="B172" s="69" t="s">
        <v>323</v>
      </c>
      <c r="C172" s="42" t="s">
        <v>327</v>
      </c>
      <c r="D172" s="49"/>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5"/>
      <c r="AG172" s="46"/>
      <c r="AH172" s="46"/>
      <c r="AI172" s="46"/>
      <c r="AJ172" s="46"/>
      <c r="AK172" s="46"/>
      <c r="AL172" s="46"/>
      <c r="AM172" s="46"/>
      <c r="AN172" s="46"/>
      <c r="AO172" s="49"/>
      <c r="AP172" s="46"/>
      <c r="AQ172" s="46"/>
      <c r="AR172" s="46"/>
      <c r="AS172" s="46"/>
      <c r="AT172" s="46"/>
      <c r="AU172" s="46"/>
      <c r="AV172" s="46"/>
      <c r="AW172" s="46"/>
      <c r="AX172" s="46"/>
      <c r="AY172" s="46"/>
      <c r="AZ172" s="45"/>
      <c r="BA172" s="45"/>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7"/>
      <c r="CC172" s="46"/>
      <c r="CD172" s="46"/>
      <c r="CE172" s="46"/>
      <c r="CF172" s="46"/>
      <c r="CG172" s="46"/>
      <c r="CH172" s="46"/>
      <c r="CI172" s="46"/>
      <c r="CJ172" s="46"/>
      <c r="CK172" s="46"/>
      <c r="CL172" s="46"/>
      <c r="CM172" s="46"/>
      <c r="CN172" s="46"/>
      <c r="CO172" s="46"/>
      <c r="CP172" s="46"/>
      <c r="CQ172" s="46"/>
      <c r="CR172" s="46"/>
      <c r="CS172" s="46"/>
      <c r="CT172" s="46"/>
      <c r="CU172" s="46"/>
      <c r="CV172" s="46"/>
      <c r="CW172" s="46"/>
      <c r="CX172" s="46"/>
      <c r="CY172" s="46"/>
      <c r="CZ172" s="46"/>
      <c r="DA172" s="46"/>
      <c r="DB172" s="46"/>
      <c r="DC172" s="46"/>
      <c r="DD172" s="46"/>
      <c r="DE172" s="46"/>
      <c r="DF172" s="46"/>
      <c r="DG172" s="46"/>
      <c r="DH172" s="46"/>
      <c r="DI172" s="46"/>
      <c r="DJ172" s="46"/>
      <c r="DK172" s="46"/>
      <c r="DL172" s="46"/>
      <c r="DM172" s="46"/>
      <c r="DN172" s="46"/>
      <c r="DO172" s="46"/>
      <c r="DP172" s="46"/>
      <c r="DQ172" s="46"/>
      <c r="DR172" s="46"/>
      <c r="DS172" s="16"/>
      <c r="DT172" s="48">
        <f t="shared" si="1"/>
        <v>0</v>
      </c>
      <c r="DU172" s="48">
        <f t="shared" si="2"/>
        <v>0</v>
      </c>
      <c r="DV172" s="16"/>
    </row>
    <row r="173">
      <c r="A173" s="42" t="s">
        <v>262</v>
      </c>
      <c r="B173" s="69" t="s">
        <v>323</v>
      </c>
      <c r="C173" s="42" t="s">
        <v>328</v>
      </c>
      <c r="D173" s="49"/>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9"/>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7"/>
      <c r="CC173" s="46"/>
      <c r="CD173" s="46"/>
      <c r="CE173" s="46"/>
      <c r="CF173" s="46"/>
      <c r="CG173" s="46"/>
      <c r="CH173" s="46"/>
      <c r="CI173" s="46"/>
      <c r="CJ173" s="46"/>
      <c r="CK173" s="46"/>
      <c r="CL173" s="46"/>
      <c r="CM173" s="46"/>
      <c r="CN173" s="46"/>
      <c r="CO173" s="46"/>
      <c r="CP173" s="46"/>
      <c r="CQ173" s="46"/>
      <c r="CR173" s="46"/>
      <c r="CS173" s="46"/>
      <c r="CT173" s="46"/>
      <c r="CU173" s="46"/>
      <c r="CV173" s="46"/>
      <c r="CW173" s="46"/>
      <c r="CX173" s="46"/>
      <c r="CY173" s="46"/>
      <c r="CZ173" s="46"/>
      <c r="DA173" s="46"/>
      <c r="DB173" s="46"/>
      <c r="DC173" s="46"/>
      <c r="DD173" s="46"/>
      <c r="DE173" s="46"/>
      <c r="DF173" s="46"/>
      <c r="DG173" s="46"/>
      <c r="DH173" s="46"/>
      <c r="DI173" s="46"/>
      <c r="DJ173" s="46"/>
      <c r="DK173" s="46"/>
      <c r="DL173" s="46"/>
      <c r="DM173" s="46"/>
      <c r="DN173" s="46"/>
      <c r="DO173" s="46"/>
      <c r="DP173" s="46"/>
      <c r="DQ173" s="46"/>
      <c r="DR173" s="46"/>
      <c r="DS173" s="16"/>
      <c r="DT173" s="48">
        <f t="shared" si="1"/>
        <v>0</v>
      </c>
      <c r="DU173" s="48">
        <f t="shared" si="2"/>
        <v>0</v>
      </c>
      <c r="DV173" s="16"/>
    </row>
    <row r="174">
      <c r="A174" s="42" t="s">
        <v>262</v>
      </c>
      <c r="B174" s="69" t="s">
        <v>323</v>
      </c>
      <c r="C174" s="42" t="s">
        <v>329</v>
      </c>
      <c r="D174" s="49"/>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9"/>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7"/>
      <c r="CC174" s="46"/>
      <c r="CD174" s="46"/>
      <c r="CE174" s="46"/>
      <c r="CF174" s="46"/>
      <c r="CG174" s="46"/>
      <c r="CH174" s="46"/>
      <c r="CI174" s="46"/>
      <c r="CJ174" s="46"/>
      <c r="CK174" s="46"/>
      <c r="CL174" s="46"/>
      <c r="CM174" s="46"/>
      <c r="CN174" s="46"/>
      <c r="CO174" s="46"/>
      <c r="CP174" s="46"/>
      <c r="CQ174" s="46"/>
      <c r="CR174" s="46"/>
      <c r="CS174" s="46"/>
      <c r="CT174" s="46"/>
      <c r="CU174" s="46"/>
      <c r="CV174" s="46"/>
      <c r="CW174" s="46"/>
      <c r="CX174" s="46"/>
      <c r="CY174" s="46"/>
      <c r="CZ174" s="46"/>
      <c r="DA174" s="46"/>
      <c r="DB174" s="46"/>
      <c r="DC174" s="46"/>
      <c r="DD174" s="46"/>
      <c r="DE174" s="46"/>
      <c r="DF174" s="46"/>
      <c r="DG174" s="46"/>
      <c r="DH174" s="46"/>
      <c r="DI174" s="46"/>
      <c r="DJ174" s="46"/>
      <c r="DK174" s="46"/>
      <c r="DL174" s="46"/>
      <c r="DM174" s="46"/>
      <c r="DN174" s="46"/>
      <c r="DO174" s="46"/>
      <c r="DP174" s="46"/>
      <c r="DQ174" s="46"/>
      <c r="DR174" s="46"/>
      <c r="DS174" s="16"/>
      <c r="DT174" s="48">
        <f t="shared" si="1"/>
        <v>0</v>
      </c>
      <c r="DU174" s="48">
        <f t="shared" si="2"/>
        <v>0</v>
      </c>
      <c r="DV174" s="16"/>
    </row>
    <row r="175">
      <c r="A175" s="42" t="s">
        <v>262</v>
      </c>
      <c r="B175" s="69" t="s">
        <v>323</v>
      </c>
      <c r="C175" s="42" t="s">
        <v>330</v>
      </c>
      <c r="D175" s="44"/>
      <c r="E175" s="46"/>
      <c r="F175" s="46"/>
      <c r="G175" s="46"/>
      <c r="H175" s="45"/>
      <c r="I175" s="46"/>
      <c r="J175" s="46"/>
      <c r="K175" s="46"/>
      <c r="L175" s="46"/>
      <c r="M175" s="46"/>
      <c r="N175" s="46"/>
      <c r="O175" s="46"/>
      <c r="P175" s="46"/>
      <c r="Q175" s="46"/>
      <c r="R175" s="46"/>
      <c r="S175" s="46"/>
      <c r="T175" s="46"/>
      <c r="U175" s="46"/>
      <c r="V175" s="46"/>
      <c r="W175" s="46"/>
      <c r="X175" s="46"/>
      <c r="Y175" s="45"/>
      <c r="Z175" s="46"/>
      <c r="AA175" s="46"/>
      <c r="AB175" s="46"/>
      <c r="AC175" s="46"/>
      <c r="AD175" s="46"/>
      <c r="AE175" s="46"/>
      <c r="AF175" s="45"/>
      <c r="AG175" s="46"/>
      <c r="AH175" s="46"/>
      <c r="AI175" s="46"/>
      <c r="AJ175" s="46"/>
      <c r="AK175" s="46"/>
      <c r="AL175" s="46"/>
      <c r="AM175" s="46"/>
      <c r="AN175" s="46"/>
      <c r="AO175" s="49"/>
      <c r="AP175" s="46"/>
      <c r="AQ175" s="46"/>
      <c r="AR175" s="46"/>
      <c r="AS175" s="46"/>
      <c r="AT175" s="46"/>
      <c r="AU175" s="46"/>
      <c r="AV175" s="46"/>
      <c r="AW175" s="46"/>
      <c r="AX175" s="46"/>
      <c r="AY175" s="46"/>
      <c r="AZ175" s="45"/>
      <c r="BA175" s="45"/>
      <c r="BB175" s="46"/>
      <c r="BC175" s="45"/>
      <c r="BD175" s="45"/>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7"/>
      <c r="CC175" s="46"/>
      <c r="CD175" s="46"/>
      <c r="CE175" s="46"/>
      <c r="CF175" s="46"/>
      <c r="CG175" s="46"/>
      <c r="CH175" s="46"/>
      <c r="CI175" s="46"/>
      <c r="CJ175" s="46"/>
      <c r="CK175" s="46"/>
      <c r="CL175" s="46"/>
      <c r="CM175" s="46"/>
      <c r="CN175" s="46"/>
      <c r="CO175" s="46"/>
      <c r="CP175" s="46"/>
      <c r="CQ175" s="46"/>
      <c r="CR175" s="46"/>
      <c r="CS175" s="46"/>
      <c r="CT175" s="46"/>
      <c r="CU175" s="46"/>
      <c r="CV175" s="46"/>
      <c r="CW175" s="46"/>
      <c r="CX175" s="46"/>
      <c r="CY175" s="46"/>
      <c r="CZ175" s="46"/>
      <c r="DA175" s="46"/>
      <c r="DB175" s="46"/>
      <c r="DC175" s="46"/>
      <c r="DD175" s="46"/>
      <c r="DE175" s="46"/>
      <c r="DF175" s="46"/>
      <c r="DG175" s="46"/>
      <c r="DH175" s="46"/>
      <c r="DI175" s="46"/>
      <c r="DJ175" s="46"/>
      <c r="DK175" s="46"/>
      <c r="DL175" s="46"/>
      <c r="DM175" s="46"/>
      <c r="DN175" s="46"/>
      <c r="DO175" s="45"/>
      <c r="DP175" s="45"/>
      <c r="DQ175" s="45"/>
      <c r="DR175" s="45"/>
      <c r="DS175" s="16"/>
      <c r="DT175" s="48">
        <f t="shared" si="1"/>
        <v>0</v>
      </c>
      <c r="DU175" s="48">
        <f t="shared" si="2"/>
        <v>0</v>
      </c>
      <c r="DV175" s="16"/>
    </row>
    <row r="176">
      <c r="A176" s="42" t="s">
        <v>262</v>
      </c>
      <c r="B176" s="69" t="s">
        <v>323</v>
      </c>
      <c r="C176" s="42" t="s">
        <v>331</v>
      </c>
      <c r="D176" s="49"/>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9"/>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7"/>
      <c r="CC176" s="46"/>
      <c r="CD176" s="46"/>
      <c r="CE176" s="46"/>
      <c r="CF176" s="46"/>
      <c r="CG176" s="46"/>
      <c r="CH176" s="46"/>
      <c r="CI176" s="46"/>
      <c r="CJ176" s="46"/>
      <c r="CK176" s="46"/>
      <c r="CL176" s="46"/>
      <c r="CM176" s="46"/>
      <c r="CN176" s="46"/>
      <c r="CO176" s="46"/>
      <c r="CP176" s="46"/>
      <c r="CQ176" s="46"/>
      <c r="CR176" s="46"/>
      <c r="CS176" s="46"/>
      <c r="CT176" s="46"/>
      <c r="CU176" s="46"/>
      <c r="CV176" s="46"/>
      <c r="CW176" s="46"/>
      <c r="CX176" s="46"/>
      <c r="CY176" s="46"/>
      <c r="CZ176" s="46"/>
      <c r="DA176" s="46"/>
      <c r="DB176" s="46"/>
      <c r="DC176" s="46"/>
      <c r="DD176" s="46"/>
      <c r="DE176" s="46"/>
      <c r="DF176" s="46"/>
      <c r="DG176" s="46"/>
      <c r="DH176" s="46"/>
      <c r="DI176" s="46"/>
      <c r="DJ176" s="46"/>
      <c r="DK176" s="46"/>
      <c r="DL176" s="46"/>
      <c r="DM176" s="46"/>
      <c r="DN176" s="46"/>
      <c r="DO176" s="46"/>
      <c r="DP176" s="46"/>
      <c r="DQ176" s="46"/>
      <c r="DR176" s="46"/>
      <c r="DS176" s="16"/>
      <c r="DT176" s="48">
        <f t="shared" si="1"/>
        <v>0</v>
      </c>
      <c r="DU176" s="48">
        <f t="shared" si="2"/>
        <v>0</v>
      </c>
      <c r="DV176" s="16"/>
    </row>
    <row r="177">
      <c r="A177" s="42" t="s">
        <v>262</v>
      </c>
      <c r="B177" s="69" t="s">
        <v>323</v>
      </c>
      <c r="C177" s="42" t="s">
        <v>332</v>
      </c>
      <c r="D177" s="49"/>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9"/>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7"/>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46"/>
      <c r="DR177" s="46"/>
      <c r="DS177" s="16"/>
      <c r="DT177" s="48">
        <f t="shared" si="1"/>
        <v>0</v>
      </c>
      <c r="DU177" s="48">
        <f t="shared" si="2"/>
        <v>0</v>
      </c>
      <c r="DV177" s="16"/>
    </row>
    <row r="178">
      <c r="A178" s="42" t="s">
        <v>333</v>
      </c>
      <c r="B178" s="42" t="s">
        <v>334</v>
      </c>
      <c r="C178" s="42" t="s">
        <v>335</v>
      </c>
      <c r="D178" s="49"/>
      <c r="E178" s="46"/>
      <c r="F178" s="46"/>
      <c r="G178" s="46"/>
      <c r="H178" s="46"/>
      <c r="I178" s="46"/>
      <c r="J178" s="46"/>
      <c r="K178" s="46"/>
      <c r="L178" s="46"/>
      <c r="M178" s="46"/>
      <c r="N178" s="46"/>
      <c r="O178" s="46"/>
      <c r="P178" s="46"/>
      <c r="Q178" s="46"/>
      <c r="R178" s="46"/>
      <c r="S178" s="46"/>
      <c r="T178" s="46"/>
      <c r="U178" s="46"/>
      <c r="V178" s="46"/>
      <c r="W178" s="46"/>
      <c r="X178" s="46"/>
      <c r="Y178" s="46"/>
      <c r="Z178" s="45"/>
      <c r="AA178" s="46"/>
      <c r="AB178" s="46"/>
      <c r="AC178" s="46"/>
      <c r="AD178" s="46"/>
      <c r="AE178" s="46"/>
      <c r="AF178" s="46"/>
      <c r="AG178" s="46"/>
      <c r="AH178" s="46"/>
      <c r="AI178" s="46"/>
      <c r="AJ178" s="46"/>
      <c r="AK178" s="46"/>
      <c r="AL178" s="46"/>
      <c r="AM178" s="46"/>
      <c r="AN178" s="46"/>
      <c r="AO178" s="49"/>
      <c r="AP178" s="46"/>
      <c r="AQ178" s="46"/>
      <c r="AR178" s="46"/>
      <c r="AS178" s="46"/>
      <c r="AT178" s="46"/>
      <c r="AU178" s="46"/>
      <c r="AV178" s="46"/>
      <c r="AW178" s="46"/>
      <c r="AX178" s="46"/>
      <c r="AY178" s="46"/>
      <c r="AZ178" s="46"/>
      <c r="BA178" s="46"/>
      <c r="BB178" s="46"/>
      <c r="BC178" s="46"/>
      <c r="BD178" s="46"/>
      <c r="BE178" s="46"/>
      <c r="BF178" s="46"/>
      <c r="BG178" s="46"/>
      <c r="BH178" s="46"/>
      <c r="BI178" s="46"/>
      <c r="BJ178" s="46"/>
      <c r="BK178" s="46"/>
      <c r="BL178" s="46"/>
      <c r="BM178" s="46"/>
      <c r="BN178" s="46"/>
      <c r="BO178" s="46"/>
      <c r="BP178" s="46"/>
      <c r="BQ178" s="46"/>
      <c r="BR178" s="46"/>
      <c r="BS178" s="45">
        <v>1.0</v>
      </c>
      <c r="BT178" s="46"/>
      <c r="BU178" s="46"/>
      <c r="BV178" s="46"/>
      <c r="BW178" s="46"/>
      <c r="BX178" s="46"/>
      <c r="BY178" s="46"/>
      <c r="BZ178" s="46"/>
      <c r="CA178" s="46"/>
      <c r="CB178" s="47"/>
      <c r="CC178" s="46"/>
      <c r="CD178" s="46"/>
      <c r="CE178" s="46"/>
      <c r="CF178" s="46"/>
      <c r="CG178" s="46"/>
      <c r="CH178" s="46"/>
      <c r="CI178" s="46"/>
      <c r="CJ178" s="46"/>
      <c r="CK178" s="46"/>
      <c r="CL178" s="46"/>
      <c r="CM178" s="46"/>
      <c r="CN178" s="46"/>
      <c r="CO178" s="46"/>
      <c r="CP178" s="46"/>
      <c r="CQ178" s="46"/>
      <c r="CR178" s="46"/>
      <c r="CS178" s="46"/>
      <c r="CT178" s="46"/>
      <c r="CU178" s="46"/>
      <c r="CV178" s="46"/>
      <c r="CW178" s="46"/>
      <c r="CX178" s="46"/>
      <c r="CY178" s="46"/>
      <c r="CZ178" s="45"/>
      <c r="DA178" s="45"/>
      <c r="DB178" s="46"/>
      <c r="DC178" s="46"/>
      <c r="DD178" s="46"/>
      <c r="DE178" s="46"/>
      <c r="DF178" s="46"/>
      <c r="DG178" s="46"/>
      <c r="DH178" s="46"/>
      <c r="DI178" s="46"/>
      <c r="DJ178" s="46"/>
      <c r="DK178" s="46"/>
      <c r="DL178" s="46"/>
      <c r="DM178" s="46"/>
      <c r="DN178" s="46"/>
      <c r="DO178" s="46"/>
      <c r="DP178" s="46"/>
      <c r="DQ178" s="46"/>
      <c r="DR178" s="46"/>
      <c r="DS178" s="16"/>
      <c r="DT178" s="48">
        <f t="shared" si="1"/>
        <v>1</v>
      </c>
      <c r="DU178" s="48">
        <f t="shared" si="2"/>
        <v>1</v>
      </c>
      <c r="DV178" s="16"/>
    </row>
    <row r="179">
      <c r="A179" s="42" t="s">
        <v>333</v>
      </c>
      <c r="B179" s="42" t="s">
        <v>334</v>
      </c>
      <c r="C179" s="42" t="s">
        <v>336</v>
      </c>
      <c r="D179" s="49"/>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9"/>
      <c r="AP179" s="46"/>
      <c r="AQ179" s="46"/>
      <c r="AR179" s="46"/>
      <c r="AS179" s="46"/>
      <c r="AT179" s="46"/>
      <c r="AU179" s="46"/>
      <c r="AV179" s="46"/>
      <c r="AW179" s="46"/>
      <c r="AX179" s="46"/>
      <c r="AY179" s="46"/>
      <c r="AZ179" s="46"/>
      <c r="BA179" s="46"/>
      <c r="BB179" s="46"/>
      <c r="BC179" s="46"/>
      <c r="BD179" s="46"/>
      <c r="BE179" s="46"/>
      <c r="BF179" s="46"/>
      <c r="BG179" s="46"/>
      <c r="BH179" s="46"/>
      <c r="BI179" s="46"/>
      <c r="BJ179" s="46"/>
      <c r="BK179" s="46"/>
      <c r="BL179" s="46"/>
      <c r="BM179" s="46"/>
      <c r="BN179" s="46"/>
      <c r="BO179" s="46"/>
      <c r="BP179" s="46"/>
      <c r="BQ179" s="46"/>
      <c r="BR179" s="46"/>
      <c r="BS179" s="45">
        <v>1.0</v>
      </c>
      <c r="BT179" s="46"/>
      <c r="BU179" s="46"/>
      <c r="BV179" s="46"/>
      <c r="BW179" s="46"/>
      <c r="BX179" s="46"/>
      <c r="BY179" s="46"/>
      <c r="BZ179" s="46"/>
      <c r="CA179" s="46"/>
      <c r="CB179" s="47"/>
      <c r="CC179" s="46"/>
      <c r="CD179" s="46"/>
      <c r="CE179" s="46"/>
      <c r="CF179" s="46"/>
      <c r="CG179" s="46"/>
      <c r="CH179" s="46"/>
      <c r="CI179" s="46"/>
      <c r="CJ179" s="46"/>
      <c r="CK179" s="46"/>
      <c r="CL179" s="46"/>
      <c r="CM179" s="46"/>
      <c r="CN179" s="46"/>
      <c r="CO179" s="46"/>
      <c r="CP179" s="46"/>
      <c r="CQ179" s="46"/>
      <c r="CR179" s="46"/>
      <c r="CS179" s="46"/>
      <c r="CT179" s="46"/>
      <c r="CU179" s="46"/>
      <c r="CV179" s="46"/>
      <c r="CW179" s="46"/>
      <c r="CX179" s="46"/>
      <c r="CY179" s="46"/>
      <c r="CZ179" s="45"/>
      <c r="DA179" s="45"/>
      <c r="DB179" s="46"/>
      <c r="DC179" s="46"/>
      <c r="DD179" s="45"/>
      <c r="DE179" s="46"/>
      <c r="DF179" s="46"/>
      <c r="DG179" s="46"/>
      <c r="DH179" s="46"/>
      <c r="DI179" s="46"/>
      <c r="DJ179" s="46"/>
      <c r="DK179" s="46"/>
      <c r="DL179" s="46"/>
      <c r="DM179" s="46"/>
      <c r="DN179" s="46"/>
      <c r="DO179" s="46"/>
      <c r="DP179" s="46"/>
      <c r="DQ179" s="46"/>
      <c r="DR179" s="46"/>
      <c r="DS179" s="16"/>
      <c r="DT179" s="48">
        <f t="shared" si="1"/>
        <v>1</v>
      </c>
      <c r="DU179" s="48">
        <f t="shared" si="2"/>
        <v>1</v>
      </c>
      <c r="DV179" s="16"/>
    </row>
    <row r="180">
      <c r="A180" s="42" t="s">
        <v>333</v>
      </c>
      <c r="B180" s="42" t="s">
        <v>334</v>
      </c>
      <c r="C180" s="42" t="s">
        <v>337</v>
      </c>
      <c r="D180" s="49"/>
      <c r="E180" s="45"/>
      <c r="F180" s="45"/>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9"/>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5">
        <v>1.0</v>
      </c>
      <c r="BT180" s="46"/>
      <c r="BU180" s="46"/>
      <c r="BV180" s="46"/>
      <c r="BW180" s="46"/>
      <c r="BX180" s="46"/>
      <c r="BY180" s="46"/>
      <c r="BZ180" s="46"/>
      <c r="CA180" s="46"/>
      <c r="CB180" s="47"/>
      <c r="CC180" s="46"/>
      <c r="CD180" s="46"/>
      <c r="CE180" s="46"/>
      <c r="CF180" s="46"/>
      <c r="CG180" s="46"/>
      <c r="CH180" s="46"/>
      <c r="CI180" s="46"/>
      <c r="CJ180" s="46"/>
      <c r="CK180" s="46"/>
      <c r="CL180" s="46"/>
      <c r="CM180" s="46"/>
      <c r="CN180" s="46"/>
      <c r="CO180" s="46"/>
      <c r="CP180" s="46"/>
      <c r="CQ180" s="46"/>
      <c r="CR180" s="46"/>
      <c r="CS180" s="46"/>
      <c r="CT180" s="46"/>
      <c r="CU180" s="46"/>
      <c r="CV180" s="46"/>
      <c r="CW180" s="46"/>
      <c r="CX180" s="46"/>
      <c r="CY180" s="46"/>
      <c r="CZ180" s="46"/>
      <c r="DA180" s="46"/>
      <c r="DB180" s="46"/>
      <c r="DC180" s="46"/>
      <c r="DD180" s="45"/>
      <c r="DE180" s="46"/>
      <c r="DF180" s="46"/>
      <c r="DG180" s="46"/>
      <c r="DH180" s="46"/>
      <c r="DI180" s="46"/>
      <c r="DJ180" s="46"/>
      <c r="DK180" s="46"/>
      <c r="DL180" s="46"/>
      <c r="DM180" s="46"/>
      <c r="DN180" s="46"/>
      <c r="DO180" s="46"/>
      <c r="DP180" s="46"/>
      <c r="DQ180" s="46"/>
      <c r="DR180" s="46"/>
      <c r="DS180" s="16"/>
      <c r="DT180" s="48">
        <f t="shared" si="1"/>
        <v>1</v>
      </c>
      <c r="DU180" s="48">
        <f t="shared" si="2"/>
        <v>1</v>
      </c>
      <c r="DV180" s="16"/>
    </row>
    <row r="181">
      <c r="A181" s="42" t="s">
        <v>333</v>
      </c>
      <c r="B181" s="42" t="s">
        <v>334</v>
      </c>
      <c r="C181" s="42" t="s">
        <v>338</v>
      </c>
      <c r="D181" s="49"/>
      <c r="E181" s="45"/>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9"/>
      <c r="AP181" s="46"/>
      <c r="AQ181" s="46"/>
      <c r="AR181" s="46"/>
      <c r="AS181" s="46"/>
      <c r="AT181" s="45"/>
      <c r="AU181" s="45"/>
      <c r="AV181" s="45"/>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5"/>
      <c r="BT181" s="46"/>
      <c r="BU181" s="46"/>
      <c r="BV181" s="46"/>
      <c r="BW181" s="46"/>
      <c r="BX181" s="46"/>
      <c r="BY181" s="46"/>
      <c r="BZ181" s="46"/>
      <c r="CA181" s="46"/>
      <c r="CB181" s="47"/>
      <c r="CC181" s="46"/>
      <c r="CD181" s="46"/>
      <c r="CE181" s="46"/>
      <c r="CF181" s="46"/>
      <c r="CG181" s="46"/>
      <c r="CH181" s="46"/>
      <c r="CI181" s="46"/>
      <c r="CJ181" s="46"/>
      <c r="CK181" s="46"/>
      <c r="CL181" s="46"/>
      <c r="CM181" s="46"/>
      <c r="CN181" s="46"/>
      <c r="CO181" s="45"/>
      <c r="CP181" s="45"/>
      <c r="CQ181" s="45"/>
      <c r="CR181" s="45"/>
      <c r="CS181" s="45"/>
      <c r="CT181" s="46"/>
      <c r="CU181" s="46"/>
      <c r="CV181" s="46"/>
      <c r="CW181" s="46"/>
      <c r="CX181" s="46"/>
      <c r="CY181" s="46"/>
      <c r="CZ181" s="46"/>
      <c r="DA181" s="46"/>
      <c r="DB181" s="46"/>
      <c r="DC181" s="46"/>
      <c r="DD181" s="46"/>
      <c r="DE181" s="46"/>
      <c r="DF181" s="46"/>
      <c r="DG181" s="46"/>
      <c r="DH181" s="46"/>
      <c r="DI181" s="46"/>
      <c r="DJ181" s="46"/>
      <c r="DK181" s="46"/>
      <c r="DL181" s="46"/>
      <c r="DM181" s="46"/>
      <c r="DN181" s="46"/>
      <c r="DO181" s="46"/>
      <c r="DP181" s="46"/>
      <c r="DQ181" s="46"/>
      <c r="DR181" s="46"/>
      <c r="DS181" s="16"/>
      <c r="DT181" s="48">
        <f t="shared" si="1"/>
        <v>0</v>
      </c>
      <c r="DU181" s="48">
        <f t="shared" si="2"/>
        <v>0</v>
      </c>
      <c r="DV181" s="16"/>
    </row>
    <row r="182">
      <c r="A182" s="42" t="s">
        <v>333</v>
      </c>
      <c r="B182" s="42" t="s">
        <v>334</v>
      </c>
      <c r="C182" s="42" t="s">
        <v>339</v>
      </c>
      <c r="D182" s="49"/>
      <c r="E182" s="46"/>
      <c r="F182" s="45"/>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5">
        <v>1.0</v>
      </c>
      <c r="AJ182" s="46"/>
      <c r="AK182" s="46"/>
      <c r="AL182" s="46"/>
      <c r="AM182" s="46"/>
      <c r="AN182" s="46"/>
      <c r="AO182" s="49"/>
      <c r="AP182" s="46"/>
      <c r="AQ182" s="46"/>
      <c r="AR182" s="46"/>
      <c r="AS182" s="46"/>
      <c r="AT182" s="46"/>
      <c r="AU182" s="46"/>
      <c r="AV182" s="46"/>
      <c r="AW182" s="46"/>
      <c r="AX182" s="46"/>
      <c r="AY182" s="46"/>
      <c r="AZ182" s="46"/>
      <c r="BA182" s="45"/>
      <c r="BB182" s="45"/>
      <c r="BC182" s="45"/>
      <c r="BD182" s="45"/>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7"/>
      <c r="CC182" s="46"/>
      <c r="CD182" s="46"/>
      <c r="CE182" s="46"/>
      <c r="CF182" s="46"/>
      <c r="CG182" s="46"/>
      <c r="CH182" s="46"/>
      <c r="CI182" s="46"/>
      <c r="CJ182" s="46"/>
      <c r="CK182" s="46"/>
      <c r="CL182" s="46"/>
      <c r="CM182" s="46"/>
      <c r="CN182" s="46"/>
      <c r="CO182" s="46"/>
      <c r="CP182" s="46"/>
      <c r="CQ182" s="46"/>
      <c r="CR182" s="46"/>
      <c r="CS182" s="46"/>
      <c r="CT182" s="46"/>
      <c r="CU182" s="46"/>
      <c r="CV182" s="46"/>
      <c r="CW182" s="45">
        <v>1.0</v>
      </c>
      <c r="CX182" s="46"/>
      <c r="CY182" s="46"/>
      <c r="CZ182" s="46"/>
      <c r="DA182" s="46"/>
      <c r="DB182" s="46"/>
      <c r="DC182" s="45"/>
      <c r="DD182" s="46"/>
      <c r="DE182" s="46"/>
      <c r="DF182" s="46"/>
      <c r="DG182" s="46"/>
      <c r="DH182" s="46"/>
      <c r="DI182" s="46"/>
      <c r="DJ182" s="46"/>
      <c r="DK182" s="46"/>
      <c r="DL182" s="46"/>
      <c r="DM182" s="46"/>
      <c r="DN182" s="46"/>
      <c r="DO182" s="46"/>
      <c r="DP182" s="46"/>
      <c r="DQ182" s="46"/>
      <c r="DR182" s="46"/>
      <c r="DS182" s="16"/>
      <c r="DT182" s="48">
        <f t="shared" si="1"/>
        <v>2</v>
      </c>
      <c r="DU182" s="48">
        <f t="shared" si="2"/>
        <v>2</v>
      </c>
      <c r="DV182" s="16"/>
    </row>
    <row r="183">
      <c r="A183" s="42" t="s">
        <v>333</v>
      </c>
      <c r="B183" s="42" t="s">
        <v>334</v>
      </c>
      <c r="C183" s="42" t="s">
        <v>340</v>
      </c>
      <c r="D183" s="49"/>
      <c r="E183" s="46"/>
      <c r="F183" s="46"/>
      <c r="G183" s="45"/>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9"/>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5"/>
      <c r="BO183" s="45"/>
      <c r="BP183" s="46"/>
      <c r="BQ183" s="46"/>
      <c r="BR183" s="46"/>
      <c r="BS183" s="46"/>
      <c r="BT183" s="46"/>
      <c r="BU183" s="46"/>
      <c r="BV183" s="46"/>
      <c r="BW183" s="46"/>
      <c r="BX183" s="46"/>
      <c r="BY183" s="46"/>
      <c r="BZ183" s="46"/>
      <c r="CA183" s="46"/>
      <c r="CB183" s="47"/>
      <c r="CC183" s="46"/>
      <c r="CD183" s="46"/>
      <c r="CE183" s="46"/>
      <c r="CF183" s="46"/>
      <c r="CG183" s="46"/>
      <c r="CH183" s="46"/>
      <c r="CI183" s="46"/>
      <c r="CJ183" s="46"/>
      <c r="CK183" s="46"/>
      <c r="CL183" s="46"/>
      <c r="CM183" s="46"/>
      <c r="CN183" s="46"/>
      <c r="CO183" s="46"/>
      <c r="CP183" s="46"/>
      <c r="CQ183" s="46"/>
      <c r="CR183" s="46"/>
      <c r="CS183" s="46"/>
      <c r="CT183" s="46"/>
      <c r="CU183" s="46"/>
      <c r="CV183" s="46"/>
      <c r="CW183" s="46"/>
      <c r="CX183" s="46"/>
      <c r="CY183" s="46"/>
      <c r="CZ183" s="46"/>
      <c r="DA183" s="46"/>
      <c r="DB183" s="46"/>
      <c r="DC183" s="46"/>
      <c r="DD183" s="46"/>
      <c r="DE183" s="46"/>
      <c r="DF183" s="46"/>
      <c r="DG183" s="46"/>
      <c r="DH183" s="46"/>
      <c r="DI183" s="46"/>
      <c r="DJ183" s="46"/>
      <c r="DK183" s="46"/>
      <c r="DL183" s="46"/>
      <c r="DM183" s="46"/>
      <c r="DN183" s="46"/>
      <c r="DO183" s="46"/>
      <c r="DP183" s="46"/>
      <c r="DQ183" s="46"/>
      <c r="DR183" s="46"/>
      <c r="DS183" s="16"/>
      <c r="DT183" s="48">
        <f t="shared" si="1"/>
        <v>0</v>
      </c>
      <c r="DU183" s="48">
        <f t="shared" si="2"/>
        <v>0</v>
      </c>
      <c r="DV183" s="16"/>
    </row>
    <row r="184">
      <c r="A184" s="42" t="s">
        <v>333</v>
      </c>
      <c r="B184" s="42" t="s">
        <v>334</v>
      </c>
      <c r="C184" s="42" t="s">
        <v>341</v>
      </c>
      <c r="D184" s="49"/>
      <c r="E184" s="46"/>
      <c r="F184" s="46"/>
      <c r="G184" s="46"/>
      <c r="H184" s="46"/>
      <c r="I184" s="45"/>
      <c r="J184" s="46"/>
      <c r="K184" s="46"/>
      <c r="L184" s="46"/>
      <c r="M184" s="46"/>
      <c r="N184" s="46"/>
      <c r="O184" s="46"/>
      <c r="P184" s="46"/>
      <c r="Q184" s="46"/>
      <c r="R184" s="46"/>
      <c r="S184" s="46"/>
      <c r="T184" s="46"/>
      <c r="U184" s="46"/>
      <c r="V184" s="46"/>
      <c r="W184" s="46"/>
      <c r="X184" s="46"/>
      <c r="Y184" s="45"/>
      <c r="Z184" s="45"/>
      <c r="AA184" s="46"/>
      <c r="AB184" s="46"/>
      <c r="AC184" s="46"/>
      <c r="AD184" s="46"/>
      <c r="AE184" s="46"/>
      <c r="AF184" s="46"/>
      <c r="AG184" s="46"/>
      <c r="AH184" s="46"/>
      <c r="AI184" s="46"/>
      <c r="AJ184" s="46"/>
      <c r="AK184" s="46"/>
      <c r="AL184" s="46"/>
      <c r="AM184" s="46"/>
      <c r="AN184" s="46"/>
      <c r="AO184" s="49"/>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5"/>
      <c r="BN184" s="46"/>
      <c r="BO184" s="46"/>
      <c r="BP184" s="46"/>
      <c r="BQ184" s="46"/>
      <c r="BR184" s="46"/>
      <c r="BS184" s="46"/>
      <c r="BT184" s="46"/>
      <c r="BU184" s="46"/>
      <c r="BV184" s="46"/>
      <c r="BW184" s="46"/>
      <c r="BX184" s="46"/>
      <c r="BY184" s="46"/>
      <c r="BZ184" s="46"/>
      <c r="CA184" s="46"/>
      <c r="CB184" s="47"/>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46"/>
      <c r="DG184" s="46"/>
      <c r="DH184" s="46"/>
      <c r="DI184" s="46"/>
      <c r="DJ184" s="46"/>
      <c r="DK184" s="46"/>
      <c r="DL184" s="46"/>
      <c r="DM184" s="46"/>
      <c r="DN184" s="46"/>
      <c r="DO184" s="46"/>
      <c r="DP184" s="46"/>
      <c r="DQ184" s="46"/>
      <c r="DR184" s="46"/>
      <c r="DS184" s="16"/>
      <c r="DT184" s="48">
        <f t="shared" si="1"/>
        <v>0</v>
      </c>
      <c r="DU184" s="48">
        <f t="shared" si="2"/>
        <v>0</v>
      </c>
      <c r="DV184" s="16"/>
    </row>
    <row r="185">
      <c r="A185" s="42" t="s">
        <v>333</v>
      </c>
      <c r="B185" s="42" t="s">
        <v>334</v>
      </c>
      <c r="C185" s="42" t="s">
        <v>342</v>
      </c>
      <c r="D185" s="49"/>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9"/>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7"/>
      <c r="CC185" s="46"/>
      <c r="CD185" s="46"/>
      <c r="CE185" s="46"/>
      <c r="CF185" s="46"/>
      <c r="CG185" s="46"/>
      <c r="CH185" s="46"/>
      <c r="CI185" s="46"/>
      <c r="CJ185" s="46"/>
      <c r="CK185" s="46"/>
      <c r="CL185" s="46"/>
      <c r="CM185" s="46"/>
      <c r="CN185" s="46"/>
      <c r="CO185" s="46"/>
      <c r="CP185" s="46"/>
      <c r="CQ185" s="46"/>
      <c r="CR185" s="46"/>
      <c r="CS185" s="46"/>
      <c r="CT185" s="46"/>
      <c r="CU185" s="46"/>
      <c r="CV185" s="46"/>
      <c r="CW185" s="46"/>
      <c r="CX185" s="46"/>
      <c r="CY185" s="46"/>
      <c r="CZ185" s="46"/>
      <c r="DA185" s="46"/>
      <c r="DB185" s="46"/>
      <c r="DC185" s="46"/>
      <c r="DD185" s="46"/>
      <c r="DE185" s="46"/>
      <c r="DF185" s="46"/>
      <c r="DG185" s="46"/>
      <c r="DH185" s="46"/>
      <c r="DI185" s="46"/>
      <c r="DJ185" s="46"/>
      <c r="DK185" s="46"/>
      <c r="DL185" s="46"/>
      <c r="DM185" s="46"/>
      <c r="DN185" s="46"/>
      <c r="DO185" s="46"/>
      <c r="DP185" s="46"/>
      <c r="DQ185" s="46"/>
      <c r="DR185" s="46"/>
      <c r="DS185" s="16"/>
      <c r="DT185" s="48">
        <f t="shared" si="1"/>
        <v>0</v>
      </c>
      <c r="DU185" s="48">
        <f t="shared" si="2"/>
        <v>0</v>
      </c>
      <c r="DV185" s="16"/>
    </row>
    <row r="186">
      <c r="A186" s="42" t="s">
        <v>333</v>
      </c>
      <c r="B186" s="42" t="s">
        <v>343</v>
      </c>
      <c r="C186" s="42" t="s">
        <v>344</v>
      </c>
      <c r="D186" s="49"/>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5"/>
      <c r="AG186" s="46"/>
      <c r="AH186" s="46"/>
      <c r="AI186" s="46"/>
      <c r="AJ186" s="46"/>
      <c r="AK186" s="45"/>
      <c r="AL186" s="45">
        <v>1.0</v>
      </c>
      <c r="AM186" s="46"/>
      <c r="AN186" s="46"/>
      <c r="AO186" s="49"/>
      <c r="AP186" s="46"/>
      <c r="AQ186" s="46"/>
      <c r="AR186" s="46"/>
      <c r="AS186" s="46"/>
      <c r="AT186" s="46"/>
      <c r="AU186" s="46"/>
      <c r="AV186" s="46"/>
      <c r="AW186" s="46"/>
      <c r="AX186" s="46"/>
      <c r="AY186" s="46"/>
      <c r="AZ186" s="46"/>
      <c r="BA186" s="46"/>
      <c r="BB186" s="46"/>
      <c r="BC186" s="46"/>
      <c r="BD186" s="46"/>
      <c r="BE186" s="46"/>
      <c r="BF186" s="46"/>
      <c r="BG186" s="46"/>
      <c r="BH186" s="46"/>
      <c r="BI186" s="46"/>
      <c r="BJ186" s="46"/>
      <c r="BK186" s="46"/>
      <c r="BL186" s="46"/>
      <c r="BM186" s="45"/>
      <c r="BN186" s="46"/>
      <c r="BO186" s="46"/>
      <c r="BP186" s="46"/>
      <c r="BQ186" s="46"/>
      <c r="BR186" s="46"/>
      <c r="BS186" s="46"/>
      <c r="BT186" s="46"/>
      <c r="BU186" s="46"/>
      <c r="BV186" s="46"/>
      <c r="BW186" s="46"/>
      <c r="BX186" s="46"/>
      <c r="BY186" s="46"/>
      <c r="BZ186" s="46"/>
      <c r="CA186" s="46"/>
      <c r="CB186" s="47"/>
      <c r="CC186" s="46"/>
      <c r="CD186" s="46"/>
      <c r="CE186" s="46"/>
      <c r="CF186" s="46"/>
      <c r="CG186" s="46"/>
      <c r="CH186" s="46"/>
      <c r="CI186" s="46"/>
      <c r="CJ186" s="46"/>
      <c r="CK186" s="46"/>
      <c r="CL186" s="46"/>
      <c r="CM186" s="46"/>
      <c r="CN186" s="46"/>
      <c r="CO186" s="45"/>
      <c r="CP186" s="46"/>
      <c r="CQ186" s="46"/>
      <c r="CR186" s="46"/>
      <c r="CS186" s="46"/>
      <c r="CT186" s="46"/>
      <c r="CU186" s="46"/>
      <c r="CV186" s="46"/>
      <c r="CW186" s="46"/>
      <c r="CX186" s="46"/>
      <c r="CY186" s="46"/>
      <c r="CZ186" s="46"/>
      <c r="DA186" s="46"/>
      <c r="DB186" s="46"/>
      <c r="DC186" s="45">
        <v>1.0</v>
      </c>
      <c r="DD186" s="46"/>
      <c r="DE186" s="46"/>
      <c r="DF186" s="46"/>
      <c r="DG186" s="46"/>
      <c r="DH186" s="46"/>
      <c r="DI186" s="46"/>
      <c r="DJ186" s="46"/>
      <c r="DK186" s="46"/>
      <c r="DL186" s="46"/>
      <c r="DM186" s="46"/>
      <c r="DN186" s="46"/>
      <c r="DO186" s="46"/>
      <c r="DP186" s="46"/>
      <c r="DQ186" s="45">
        <v>1.0</v>
      </c>
      <c r="DR186" s="46"/>
      <c r="DS186" s="16"/>
      <c r="DT186" s="48">
        <f t="shared" si="1"/>
        <v>3</v>
      </c>
      <c r="DU186" s="48">
        <f t="shared" si="2"/>
        <v>3</v>
      </c>
      <c r="DV186" s="16"/>
    </row>
    <row r="187">
      <c r="A187" s="42" t="s">
        <v>333</v>
      </c>
      <c r="B187" s="42" t="s">
        <v>343</v>
      </c>
      <c r="C187" s="42" t="s">
        <v>345</v>
      </c>
      <c r="D187" s="49"/>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5">
        <v>1.0</v>
      </c>
      <c r="AM187" s="46"/>
      <c r="AN187" s="46"/>
      <c r="AO187" s="49"/>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7"/>
      <c r="CC187" s="46"/>
      <c r="CD187" s="46"/>
      <c r="CE187" s="46"/>
      <c r="CF187" s="46"/>
      <c r="CG187" s="46"/>
      <c r="CH187" s="46"/>
      <c r="CI187" s="46"/>
      <c r="CJ187" s="46"/>
      <c r="CK187" s="46"/>
      <c r="CL187" s="46"/>
      <c r="CM187" s="46"/>
      <c r="CN187" s="46"/>
      <c r="CO187" s="46"/>
      <c r="CP187" s="46"/>
      <c r="CQ187" s="46"/>
      <c r="CR187" s="46"/>
      <c r="CS187" s="46"/>
      <c r="CT187" s="46"/>
      <c r="CU187" s="46"/>
      <c r="CV187" s="46"/>
      <c r="CW187" s="46"/>
      <c r="CX187" s="46"/>
      <c r="CY187" s="46"/>
      <c r="CZ187" s="46"/>
      <c r="DA187" s="46"/>
      <c r="DB187" s="46"/>
      <c r="DC187" s="46"/>
      <c r="DD187" s="46"/>
      <c r="DE187" s="46"/>
      <c r="DF187" s="46"/>
      <c r="DG187" s="46"/>
      <c r="DH187" s="46"/>
      <c r="DI187" s="46"/>
      <c r="DJ187" s="46"/>
      <c r="DK187" s="46"/>
      <c r="DL187" s="46"/>
      <c r="DM187" s="46"/>
      <c r="DN187" s="46"/>
      <c r="DO187" s="46"/>
      <c r="DP187" s="46"/>
      <c r="DQ187" s="45">
        <v>1.0</v>
      </c>
      <c r="DR187" s="46"/>
      <c r="DS187" s="16"/>
      <c r="DT187" s="48">
        <f t="shared" si="1"/>
        <v>2</v>
      </c>
      <c r="DU187" s="48">
        <f t="shared" si="2"/>
        <v>2</v>
      </c>
      <c r="DV187" s="16"/>
    </row>
    <row r="188">
      <c r="A188" s="42" t="s">
        <v>333</v>
      </c>
      <c r="B188" s="42" t="s">
        <v>343</v>
      </c>
      <c r="C188" s="42" t="s">
        <v>346</v>
      </c>
      <c r="D188" s="49"/>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5"/>
      <c r="AL188" s="45">
        <v>1.0</v>
      </c>
      <c r="AM188" s="46"/>
      <c r="AN188" s="46"/>
      <c r="AO188" s="49"/>
      <c r="AP188" s="46"/>
      <c r="AQ188" s="46"/>
      <c r="AR188" s="46"/>
      <c r="AS188" s="46"/>
      <c r="AT188" s="46"/>
      <c r="AU188" s="46"/>
      <c r="AV188" s="46"/>
      <c r="AW188" s="46"/>
      <c r="AX188" s="46"/>
      <c r="AY188" s="46"/>
      <c r="AZ188" s="46"/>
      <c r="BA188" s="46"/>
      <c r="BB188" s="46"/>
      <c r="BC188" s="46"/>
      <c r="BD188" s="46"/>
      <c r="BE188" s="46"/>
      <c r="BF188" s="46"/>
      <c r="BG188" s="46"/>
      <c r="BH188" s="46"/>
      <c r="BI188" s="46"/>
      <c r="BJ188" s="45"/>
      <c r="BK188" s="45"/>
      <c r="BL188" s="46"/>
      <c r="BM188" s="46"/>
      <c r="BN188" s="46"/>
      <c r="BO188" s="46"/>
      <c r="BP188" s="46"/>
      <c r="BQ188" s="46"/>
      <c r="BR188" s="46"/>
      <c r="BS188" s="46"/>
      <c r="BT188" s="46"/>
      <c r="BU188" s="46"/>
      <c r="BV188" s="46"/>
      <c r="BW188" s="46"/>
      <c r="BX188" s="46"/>
      <c r="BY188" s="46"/>
      <c r="BZ188" s="46"/>
      <c r="CA188" s="46"/>
      <c r="CB188" s="47"/>
      <c r="CC188" s="46"/>
      <c r="CD188" s="46"/>
      <c r="CE188" s="46"/>
      <c r="CF188" s="46"/>
      <c r="CG188" s="46"/>
      <c r="CH188" s="46"/>
      <c r="CI188" s="46"/>
      <c r="CJ188" s="46"/>
      <c r="CK188" s="46"/>
      <c r="CL188" s="46"/>
      <c r="CM188" s="46"/>
      <c r="CN188" s="46"/>
      <c r="CO188" s="46"/>
      <c r="CP188" s="46"/>
      <c r="CQ188" s="46"/>
      <c r="CR188" s="46"/>
      <c r="CS188" s="46"/>
      <c r="CT188" s="46"/>
      <c r="CU188" s="46"/>
      <c r="CV188" s="46"/>
      <c r="CW188" s="46"/>
      <c r="CX188" s="46"/>
      <c r="CY188" s="46"/>
      <c r="CZ188" s="46"/>
      <c r="DA188" s="46"/>
      <c r="DB188" s="46"/>
      <c r="DC188" s="46"/>
      <c r="DD188" s="46"/>
      <c r="DE188" s="46"/>
      <c r="DF188" s="46"/>
      <c r="DG188" s="46"/>
      <c r="DH188" s="46"/>
      <c r="DI188" s="46"/>
      <c r="DJ188" s="46"/>
      <c r="DK188" s="46"/>
      <c r="DL188" s="46"/>
      <c r="DM188" s="46"/>
      <c r="DN188" s="46"/>
      <c r="DO188" s="46"/>
      <c r="DP188" s="46"/>
      <c r="DQ188" s="45">
        <v>1.0</v>
      </c>
      <c r="DR188" s="46"/>
      <c r="DS188" s="16"/>
      <c r="DT188" s="48">
        <f t="shared" si="1"/>
        <v>2</v>
      </c>
      <c r="DU188" s="48">
        <f t="shared" si="2"/>
        <v>2</v>
      </c>
      <c r="DV188" s="16"/>
    </row>
    <row r="189">
      <c r="A189" s="42" t="s">
        <v>333</v>
      </c>
      <c r="B189" s="42" t="s">
        <v>343</v>
      </c>
      <c r="C189" s="42" t="s">
        <v>347</v>
      </c>
      <c r="D189" s="49"/>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9"/>
      <c r="AP189" s="46"/>
      <c r="AQ189" s="46"/>
      <c r="AR189" s="46"/>
      <c r="AS189" s="46"/>
      <c r="AT189" s="46"/>
      <c r="AU189" s="46"/>
      <c r="AV189" s="46"/>
      <c r="AW189" s="46"/>
      <c r="AX189" s="46"/>
      <c r="AY189" s="46"/>
      <c r="AZ189" s="46"/>
      <c r="BA189" s="46"/>
      <c r="BB189" s="46"/>
      <c r="BC189" s="46"/>
      <c r="BD189" s="46"/>
      <c r="BE189" s="46"/>
      <c r="BF189" s="46"/>
      <c r="BG189" s="46"/>
      <c r="BH189" s="46"/>
      <c r="BI189" s="46"/>
      <c r="BJ189" s="45"/>
      <c r="BK189" s="45"/>
      <c r="BL189" s="46"/>
      <c r="BM189" s="46"/>
      <c r="BN189" s="46"/>
      <c r="BO189" s="46"/>
      <c r="BP189" s="46"/>
      <c r="BQ189" s="46"/>
      <c r="BR189" s="46"/>
      <c r="BS189" s="46"/>
      <c r="BT189" s="46"/>
      <c r="BU189" s="46"/>
      <c r="BV189" s="46"/>
      <c r="BW189" s="46"/>
      <c r="BX189" s="46"/>
      <c r="BY189" s="46"/>
      <c r="BZ189" s="46"/>
      <c r="CA189" s="46"/>
      <c r="CB189" s="47"/>
      <c r="CC189" s="46"/>
      <c r="CD189" s="46"/>
      <c r="CE189" s="46"/>
      <c r="CF189" s="46"/>
      <c r="CG189" s="46"/>
      <c r="CH189" s="46"/>
      <c r="CI189" s="46"/>
      <c r="CJ189" s="46"/>
      <c r="CK189" s="46"/>
      <c r="CL189" s="46"/>
      <c r="CM189" s="46"/>
      <c r="CN189" s="46"/>
      <c r="CO189" s="46"/>
      <c r="CP189" s="46"/>
      <c r="CQ189" s="46"/>
      <c r="CR189" s="46"/>
      <c r="CS189" s="46"/>
      <c r="CT189" s="46"/>
      <c r="CU189" s="46"/>
      <c r="CV189" s="46"/>
      <c r="CW189" s="46"/>
      <c r="CX189" s="46"/>
      <c r="CY189" s="46"/>
      <c r="CZ189" s="46"/>
      <c r="DA189" s="46"/>
      <c r="DB189" s="46"/>
      <c r="DC189" s="46"/>
      <c r="DD189" s="46"/>
      <c r="DE189" s="46"/>
      <c r="DF189" s="46"/>
      <c r="DG189" s="46"/>
      <c r="DH189" s="46"/>
      <c r="DI189" s="46"/>
      <c r="DJ189" s="46"/>
      <c r="DK189" s="46"/>
      <c r="DL189" s="46"/>
      <c r="DM189" s="46"/>
      <c r="DN189" s="46"/>
      <c r="DO189" s="46"/>
      <c r="DP189" s="46"/>
      <c r="DQ189" s="46"/>
      <c r="DR189" s="46"/>
      <c r="DS189" s="16"/>
      <c r="DT189" s="48">
        <f t="shared" si="1"/>
        <v>0</v>
      </c>
      <c r="DU189" s="48">
        <f t="shared" si="2"/>
        <v>0</v>
      </c>
      <c r="DV189" s="16"/>
    </row>
    <row r="190">
      <c r="A190" s="42" t="s">
        <v>333</v>
      </c>
      <c r="B190" s="69" t="s">
        <v>348</v>
      </c>
      <c r="C190" s="42" t="s">
        <v>349</v>
      </c>
      <c r="D190" s="49"/>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9"/>
      <c r="AP190" s="46"/>
      <c r="AQ190" s="46"/>
      <c r="AR190" s="46"/>
      <c r="AS190" s="46"/>
      <c r="AT190" s="46"/>
      <c r="AU190" s="46"/>
      <c r="AV190" s="46"/>
      <c r="AW190" s="46"/>
      <c r="AX190" s="46"/>
      <c r="AY190" s="46"/>
      <c r="AZ190" s="46"/>
      <c r="BA190" s="46"/>
      <c r="BB190" s="46"/>
      <c r="BC190" s="46"/>
      <c r="BD190" s="46"/>
      <c r="BE190" s="46"/>
      <c r="BF190" s="46"/>
      <c r="BG190" s="46"/>
      <c r="BH190" s="46"/>
      <c r="BI190" s="46"/>
      <c r="BJ190" s="45"/>
      <c r="BK190" s="45"/>
      <c r="BL190" s="46"/>
      <c r="BM190" s="46"/>
      <c r="BN190" s="46"/>
      <c r="BO190" s="46"/>
      <c r="BP190" s="46"/>
      <c r="BQ190" s="46"/>
      <c r="BR190" s="46"/>
      <c r="BS190" s="46"/>
      <c r="BT190" s="46"/>
      <c r="BU190" s="46"/>
      <c r="BV190" s="46"/>
      <c r="BW190" s="46"/>
      <c r="BX190" s="46"/>
      <c r="BY190" s="46"/>
      <c r="BZ190" s="46"/>
      <c r="CA190" s="46"/>
      <c r="CB190" s="47"/>
      <c r="CC190" s="46"/>
      <c r="CD190" s="46"/>
      <c r="CE190" s="46"/>
      <c r="CF190" s="46"/>
      <c r="CG190" s="46"/>
      <c r="CH190" s="46"/>
      <c r="CI190" s="46"/>
      <c r="CJ190" s="46"/>
      <c r="CK190" s="46"/>
      <c r="CL190" s="46"/>
      <c r="CM190" s="46"/>
      <c r="CN190" s="46"/>
      <c r="CO190" s="46"/>
      <c r="CP190" s="46"/>
      <c r="CQ190" s="46"/>
      <c r="CR190" s="46"/>
      <c r="CS190" s="46"/>
      <c r="CT190" s="46"/>
      <c r="CU190" s="46"/>
      <c r="CV190" s="46"/>
      <c r="CW190" s="46"/>
      <c r="CX190" s="46"/>
      <c r="CY190" s="46"/>
      <c r="CZ190" s="46"/>
      <c r="DA190" s="46"/>
      <c r="DB190" s="46"/>
      <c r="DC190" s="46"/>
      <c r="DD190" s="46"/>
      <c r="DE190" s="46"/>
      <c r="DF190" s="46"/>
      <c r="DG190" s="46"/>
      <c r="DH190" s="46"/>
      <c r="DI190" s="46"/>
      <c r="DJ190" s="46"/>
      <c r="DK190" s="46"/>
      <c r="DL190" s="46"/>
      <c r="DM190" s="46"/>
      <c r="DN190" s="46"/>
      <c r="DO190" s="46"/>
      <c r="DP190" s="46"/>
      <c r="DQ190" s="46"/>
      <c r="DR190" s="46"/>
      <c r="DS190" s="16"/>
      <c r="DT190" s="48">
        <f t="shared" si="1"/>
        <v>0</v>
      </c>
      <c r="DU190" s="48">
        <f t="shared" si="2"/>
        <v>0</v>
      </c>
      <c r="DV190" s="16"/>
    </row>
    <row r="191">
      <c r="A191" s="42" t="s">
        <v>333</v>
      </c>
      <c r="B191" s="69" t="s">
        <v>348</v>
      </c>
      <c r="C191" s="42" t="s">
        <v>350</v>
      </c>
      <c r="D191" s="49"/>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9"/>
      <c r="AP191" s="46"/>
      <c r="AQ191" s="46"/>
      <c r="AR191" s="46"/>
      <c r="AS191" s="46"/>
      <c r="AT191" s="46"/>
      <c r="AU191" s="46"/>
      <c r="AV191" s="46"/>
      <c r="AW191" s="46"/>
      <c r="AX191" s="46"/>
      <c r="AY191" s="46"/>
      <c r="AZ191" s="46"/>
      <c r="BA191" s="46"/>
      <c r="BB191" s="46"/>
      <c r="BC191" s="46"/>
      <c r="BD191" s="46"/>
      <c r="BE191" s="46"/>
      <c r="BF191" s="46"/>
      <c r="BG191" s="46"/>
      <c r="BH191" s="46"/>
      <c r="BI191" s="46"/>
      <c r="BJ191" s="45"/>
      <c r="BK191" s="45"/>
      <c r="BL191" s="46"/>
      <c r="BM191" s="46"/>
      <c r="BN191" s="46"/>
      <c r="BO191" s="46"/>
      <c r="BP191" s="46"/>
      <c r="BQ191" s="46"/>
      <c r="BR191" s="46"/>
      <c r="BS191" s="46"/>
      <c r="BT191" s="46"/>
      <c r="BU191" s="46"/>
      <c r="BV191" s="46"/>
      <c r="BW191" s="46"/>
      <c r="BX191" s="46"/>
      <c r="BY191" s="46"/>
      <c r="BZ191" s="46"/>
      <c r="CA191" s="46"/>
      <c r="CB191" s="47"/>
      <c r="CC191" s="46"/>
      <c r="CD191" s="46"/>
      <c r="CE191" s="46"/>
      <c r="CF191" s="46"/>
      <c r="CG191" s="46"/>
      <c r="CH191" s="46"/>
      <c r="CI191" s="46"/>
      <c r="CJ191" s="46"/>
      <c r="CK191" s="46"/>
      <c r="CL191" s="46"/>
      <c r="CM191" s="46"/>
      <c r="CN191" s="46"/>
      <c r="CO191" s="46"/>
      <c r="CP191" s="46"/>
      <c r="CQ191" s="46"/>
      <c r="CR191" s="46"/>
      <c r="CS191" s="46"/>
      <c r="CT191" s="46"/>
      <c r="CU191" s="46"/>
      <c r="CV191" s="46"/>
      <c r="CW191" s="46"/>
      <c r="CX191" s="46"/>
      <c r="CY191" s="46"/>
      <c r="CZ191" s="46"/>
      <c r="DA191" s="46"/>
      <c r="DB191" s="46"/>
      <c r="DC191" s="46"/>
      <c r="DD191" s="46"/>
      <c r="DE191" s="46"/>
      <c r="DF191" s="46"/>
      <c r="DG191" s="46"/>
      <c r="DH191" s="46"/>
      <c r="DI191" s="46"/>
      <c r="DJ191" s="46"/>
      <c r="DK191" s="46"/>
      <c r="DL191" s="46"/>
      <c r="DM191" s="46"/>
      <c r="DN191" s="46"/>
      <c r="DO191" s="46"/>
      <c r="DP191" s="46"/>
      <c r="DQ191" s="46"/>
      <c r="DR191" s="46"/>
      <c r="DS191" s="16"/>
      <c r="DT191" s="48">
        <f t="shared" si="1"/>
        <v>0</v>
      </c>
      <c r="DU191" s="48">
        <f t="shared" si="2"/>
        <v>0</v>
      </c>
      <c r="DV191" s="16"/>
    </row>
    <row r="192">
      <c r="A192" s="42" t="s">
        <v>333</v>
      </c>
      <c r="B192" s="69" t="s">
        <v>348</v>
      </c>
      <c r="C192" s="42" t="s">
        <v>351</v>
      </c>
      <c r="D192" s="49"/>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9"/>
      <c r="AP192" s="46"/>
      <c r="AQ192" s="46"/>
      <c r="AR192" s="46"/>
      <c r="AS192" s="46"/>
      <c r="AT192" s="46"/>
      <c r="AU192" s="46"/>
      <c r="AV192" s="45"/>
      <c r="AW192" s="46"/>
      <c r="AX192" s="46"/>
      <c r="AY192" s="46"/>
      <c r="AZ192" s="46"/>
      <c r="BA192" s="46"/>
      <c r="BB192" s="46"/>
      <c r="BC192" s="46"/>
      <c r="BD192" s="46"/>
      <c r="BE192" s="46"/>
      <c r="BF192" s="46"/>
      <c r="BG192" s="46"/>
      <c r="BH192" s="46"/>
      <c r="BI192" s="46"/>
      <c r="BJ192" s="45"/>
      <c r="BK192" s="45"/>
      <c r="BL192" s="46"/>
      <c r="BM192" s="46"/>
      <c r="BN192" s="46"/>
      <c r="BO192" s="46"/>
      <c r="BP192" s="46"/>
      <c r="BQ192" s="46"/>
      <c r="BR192" s="46"/>
      <c r="BS192" s="46"/>
      <c r="BT192" s="46"/>
      <c r="BU192" s="46"/>
      <c r="BV192" s="46"/>
      <c r="BW192" s="46"/>
      <c r="BX192" s="46"/>
      <c r="BY192" s="46"/>
      <c r="BZ192" s="46"/>
      <c r="CA192" s="46"/>
      <c r="CB192" s="47"/>
      <c r="CC192" s="46"/>
      <c r="CD192" s="46"/>
      <c r="CE192" s="46"/>
      <c r="CF192" s="46"/>
      <c r="CG192" s="46"/>
      <c r="CH192" s="46"/>
      <c r="CI192" s="46"/>
      <c r="CJ192" s="46"/>
      <c r="CK192" s="46"/>
      <c r="CL192" s="46"/>
      <c r="CM192" s="46"/>
      <c r="CN192" s="46"/>
      <c r="CO192" s="46"/>
      <c r="CP192" s="46"/>
      <c r="CQ192" s="46"/>
      <c r="CR192" s="46"/>
      <c r="CS192" s="46"/>
      <c r="CT192" s="46"/>
      <c r="CU192" s="46"/>
      <c r="CV192" s="46"/>
      <c r="CW192" s="46"/>
      <c r="CX192" s="46"/>
      <c r="CY192" s="46"/>
      <c r="CZ192" s="46"/>
      <c r="DA192" s="46"/>
      <c r="DB192" s="46"/>
      <c r="DC192" s="46"/>
      <c r="DD192" s="46"/>
      <c r="DE192" s="46"/>
      <c r="DF192" s="46"/>
      <c r="DG192" s="46"/>
      <c r="DH192" s="46"/>
      <c r="DI192" s="46"/>
      <c r="DJ192" s="46"/>
      <c r="DK192" s="46"/>
      <c r="DL192" s="46"/>
      <c r="DM192" s="46"/>
      <c r="DN192" s="46"/>
      <c r="DO192" s="46"/>
      <c r="DP192" s="46"/>
      <c r="DQ192" s="46"/>
      <c r="DR192" s="46"/>
      <c r="DS192" s="16"/>
      <c r="DT192" s="48">
        <f t="shared" si="1"/>
        <v>0</v>
      </c>
      <c r="DU192" s="48">
        <f t="shared" si="2"/>
        <v>0</v>
      </c>
      <c r="DV192" s="16"/>
    </row>
    <row r="193">
      <c r="A193" s="42" t="s">
        <v>333</v>
      </c>
      <c r="B193" s="69" t="s">
        <v>352</v>
      </c>
      <c r="C193" s="42" t="s">
        <v>353</v>
      </c>
      <c r="D193" s="49"/>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9"/>
      <c r="AP193" s="46"/>
      <c r="AQ193" s="46"/>
      <c r="AR193" s="46"/>
      <c r="AS193" s="46"/>
      <c r="AT193" s="46"/>
      <c r="AU193" s="46"/>
      <c r="AV193" s="46"/>
      <c r="AW193" s="46"/>
      <c r="AX193" s="46"/>
      <c r="AY193" s="46"/>
      <c r="AZ193" s="46"/>
      <c r="BA193" s="46"/>
      <c r="BB193" s="46"/>
      <c r="BC193" s="46"/>
      <c r="BD193" s="46"/>
      <c r="BE193" s="46"/>
      <c r="BF193" s="46"/>
      <c r="BG193" s="46"/>
      <c r="BH193" s="46"/>
      <c r="BI193" s="46"/>
      <c r="BJ193" s="45"/>
      <c r="BK193" s="45"/>
      <c r="BL193" s="46"/>
      <c r="BM193" s="46"/>
      <c r="BN193" s="46"/>
      <c r="BO193" s="46"/>
      <c r="BP193" s="46"/>
      <c r="BQ193" s="46"/>
      <c r="BR193" s="46"/>
      <c r="BS193" s="46"/>
      <c r="BT193" s="46"/>
      <c r="BU193" s="46"/>
      <c r="BV193" s="46"/>
      <c r="BW193" s="46"/>
      <c r="BX193" s="45">
        <v>1.0</v>
      </c>
      <c r="BY193" s="46"/>
      <c r="BZ193" s="46"/>
      <c r="CA193" s="46"/>
      <c r="CB193" s="47"/>
      <c r="CC193" s="46"/>
      <c r="CD193" s="46"/>
      <c r="CE193" s="46"/>
      <c r="CF193" s="46"/>
      <c r="CG193" s="46"/>
      <c r="CH193" s="46"/>
      <c r="CI193" s="46"/>
      <c r="CJ193" s="46"/>
      <c r="CK193" s="46"/>
      <c r="CL193" s="46"/>
      <c r="CM193" s="46"/>
      <c r="CN193" s="46"/>
      <c r="CO193" s="46"/>
      <c r="CP193" s="46"/>
      <c r="CQ193" s="46"/>
      <c r="CR193" s="46"/>
      <c r="CS193" s="46"/>
      <c r="CT193" s="46"/>
      <c r="CU193" s="46"/>
      <c r="CV193" s="46"/>
      <c r="CW193" s="46"/>
      <c r="CX193" s="46"/>
      <c r="CY193" s="46"/>
      <c r="CZ193" s="46"/>
      <c r="DA193" s="46"/>
      <c r="DB193" s="46"/>
      <c r="DC193" s="46"/>
      <c r="DD193" s="46"/>
      <c r="DE193" s="46"/>
      <c r="DF193" s="46"/>
      <c r="DG193" s="46"/>
      <c r="DH193" s="46"/>
      <c r="DI193" s="46"/>
      <c r="DJ193" s="46"/>
      <c r="DK193" s="46"/>
      <c r="DL193" s="46"/>
      <c r="DM193" s="46"/>
      <c r="DN193" s="46"/>
      <c r="DO193" s="46"/>
      <c r="DP193" s="46"/>
      <c r="DQ193" s="46"/>
      <c r="DR193" s="46"/>
      <c r="DS193" s="16"/>
      <c r="DT193" s="48">
        <f t="shared" si="1"/>
        <v>1</v>
      </c>
      <c r="DU193" s="48">
        <f t="shared" si="2"/>
        <v>1</v>
      </c>
      <c r="DV193" s="16"/>
    </row>
    <row r="194">
      <c r="A194" s="42" t="s">
        <v>333</v>
      </c>
      <c r="B194" s="69" t="s">
        <v>352</v>
      </c>
      <c r="C194" s="42" t="s">
        <v>354</v>
      </c>
      <c r="D194" s="49"/>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9"/>
      <c r="AP194" s="46"/>
      <c r="AQ194" s="46"/>
      <c r="AR194" s="46"/>
      <c r="AS194" s="46"/>
      <c r="AT194" s="46"/>
      <c r="AU194" s="46"/>
      <c r="AV194" s="46"/>
      <c r="AW194" s="46"/>
      <c r="AX194" s="46"/>
      <c r="AY194" s="46"/>
      <c r="AZ194" s="46"/>
      <c r="BA194" s="46"/>
      <c r="BB194" s="46"/>
      <c r="BC194" s="46"/>
      <c r="BD194" s="46"/>
      <c r="BE194" s="46"/>
      <c r="BF194" s="46"/>
      <c r="BG194" s="46"/>
      <c r="BH194" s="46"/>
      <c r="BI194" s="46"/>
      <c r="BJ194" s="45"/>
      <c r="BK194" s="45"/>
      <c r="BL194" s="46"/>
      <c r="BM194" s="46"/>
      <c r="BN194" s="46"/>
      <c r="BO194" s="46"/>
      <c r="BP194" s="46"/>
      <c r="BQ194" s="46"/>
      <c r="BR194" s="46"/>
      <c r="BS194" s="46"/>
      <c r="BT194" s="46"/>
      <c r="BU194" s="46"/>
      <c r="BV194" s="46"/>
      <c r="BW194" s="46"/>
      <c r="BX194" s="45">
        <v>2.0</v>
      </c>
      <c r="BY194" s="46"/>
      <c r="BZ194" s="46"/>
      <c r="CA194" s="46"/>
      <c r="CB194" s="47"/>
      <c r="CC194" s="46"/>
      <c r="CD194" s="46"/>
      <c r="CE194" s="46"/>
      <c r="CF194" s="46"/>
      <c r="CG194" s="46"/>
      <c r="CH194" s="46"/>
      <c r="CI194" s="46"/>
      <c r="CJ194" s="46"/>
      <c r="CK194" s="46"/>
      <c r="CL194" s="46"/>
      <c r="CM194" s="46"/>
      <c r="CN194" s="46"/>
      <c r="CO194" s="46"/>
      <c r="CP194" s="46"/>
      <c r="CQ194" s="46"/>
      <c r="CR194" s="46"/>
      <c r="CS194" s="46"/>
      <c r="CT194" s="46"/>
      <c r="CU194" s="46"/>
      <c r="CV194" s="46"/>
      <c r="CW194" s="46"/>
      <c r="CX194" s="46"/>
      <c r="CY194" s="46"/>
      <c r="CZ194" s="46"/>
      <c r="DA194" s="46"/>
      <c r="DB194" s="46"/>
      <c r="DC194" s="46"/>
      <c r="DD194" s="46"/>
      <c r="DE194" s="46"/>
      <c r="DF194" s="46"/>
      <c r="DG194" s="46"/>
      <c r="DH194" s="46"/>
      <c r="DI194" s="46"/>
      <c r="DJ194" s="46"/>
      <c r="DK194" s="46"/>
      <c r="DL194" s="45">
        <v>2.0</v>
      </c>
      <c r="DM194" s="46"/>
      <c r="DN194" s="46"/>
      <c r="DO194" s="46"/>
      <c r="DP194" s="46"/>
      <c r="DQ194" s="46"/>
      <c r="DR194" s="46"/>
      <c r="DS194" s="16"/>
      <c r="DT194" s="48">
        <f t="shared" si="1"/>
        <v>2</v>
      </c>
      <c r="DU194" s="48">
        <f t="shared" si="2"/>
        <v>4</v>
      </c>
      <c r="DV194" s="16"/>
    </row>
    <row r="195">
      <c r="A195" s="42" t="s">
        <v>333</v>
      </c>
      <c r="B195" s="69" t="s">
        <v>352</v>
      </c>
      <c r="C195" s="42" t="s">
        <v>355</v>
      </c>
      <c r="D195" s="49"/>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9"/>
      <c r="AP195" s="46"/>
      <c r="AQ195" s="46"/>
      <c r="AR195" s="46"/>
      <c r="AS195" s="46"/>
      <c r="AT195" s="46"/>
      <c r="AU195" s="46"/>
      <c r="AV195" s="46"/>
      <c r="AW195" s="46"/>
      <c r="AX195" s="46"/>
      <c r="AY195" s="46"/>
      <c r="AZ195" s="46"/>
      <c r="BA195" s="46"/>
      <c r="BB195" s="46"/>
      <c r="BC195" s="46"/>
      <c r="BD195" s="46"/>
      <c r="BE195" s="46"/>
      <c r="BF195" s="46"/>
      <c r="BG195" s="46"/>
      <c r="BH195" s="46"/>
      <c r="BI195" s="46"/>
      <c r="BJ195" s="45"/>
      <c r="BK195" s="45"/>
      <c r="BL195" s="46"/>
      <c r="BM195" s="46"/>
      <c r="BN195" s="46"/>
      <c r="BO195" s="46"/>
      <c r="BP195" s="46"/>
      <c r="BQ195" s="46"/>
      <c r="BR195" s="46"/>
      <c r="BS195" s="46"/>
      <c r="BT195" s="46"/>
      <c r="BU195" s="46"/>
      <c r="BV195" s="46"/>
      <c r="BW195" s="46"/>
      <c r="BX195" s="46"/>
      <c r="BY195" s="46"/>
      <c r="BZ195" s="46"/>
      <c r="CA195" s="46"/>
      <c r="CB195" s="47"/>
      <c r="CC195" s="46"/>
      <c r="CD195" s="46"/>
      <c r="CE195" s="46"/>
      <c r="CF195" s="46"/>
      <c r="CG195" s="46"/>
      <c r="CH195" s="46"/>
      <c r="CI195" s="46"/>
      <c r="CJ195" s="46"/>
      <c r="CK195" s="46"/>
      <c r="CL195" s="46"/>
      <c r="CM195" s="46"/>
      <c r="CN195" s="46"/>
      <c r="CO195" s="46"/>
      <c r="CP195" s="46"/>
      <c r="CQ195" s="46"/>
      <c r="CR195" s="46"/>
      <c r="CS195" s="46"/>
      <c r="CT195" s="46"/>
      <c r="CU195" s="46"/>
      <c r="CV195" s="46"/>
      <c r="CW195" s="46"/>
      <c r="CX195" s="46"/>
      <c r="CY195" s="46"/>
      <c r="CZ195" s="46"/>
      <c r="DA195" s="46"/>
      <c r="DB195" s="46"/>
      <c r="DC195" s="46"/>
      <c r="DD195" s="46"/>
      <c r="DE195" s="46"/>
      <c r="DF195" s="46"/>
      <c r="DG195" s="46"/>
      <c r="DH195" s="46"/>
      <c r="DI195" s="46"/>
      <c r="DJ195" s="46"/>
      <c r="DK195" s="46"/>
      <c r="DL195" s="45">
        <v>1.0</v>
      </c>
      <c r="DM195" s="46"/>
      <c r="DN195" s="46"/>
      <c r="DO195" s="46"/>
      <c r="DP195" s="46"/>
      <c r="DQ195" s="46"/>
      <c r="DR195" s="46"/>
      <c r="DS195" s="16"/>
      <c r="DT195" s="48">
        <f t="shared" si="1"/>
        <v>1</v>
      </c>
      <c r="DU195" s="48">
        <f t="shared" si="2"/>
        <v>1</v>
      </c>
      <c r="DV195" s="16"/>
    </row>
    <row r="196">
      <c r="A196" s="42" t="s">
        <v>333</v>
      </c>
      <c r="B196" s="69" t="s">
        <v>352</v>
      </c>
      <c r="C196" s="42" t="s">
        <v>356</v>
      </c>
      <c r="D196" s="49"/>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9"/>
      <c r="AP196" s="46"/>
      <c r="AQ196" s="46"/>
      <c r="AR196" s="46"/>
      <c r="AS196" s="46"/>
      <c r="AT196" s="46"/>
      <c r="AU196" s="46"/>
      <c r="AV196" s="46"/>
      <c r="AW196" s="46"/>
      <c r="AX196" s="46"/>
      <c r="AY196" s="46"/>
      <c r="AZ196" s="46"/>
      <c r="BA196" s="46"/>
      <c r="BB196" s="46"/>
      <c r="BC196" s="46"/>
      <c r="BD196" s="46"/>
      <c r="BE196" s="46"/>
      <c r="BF196" s="46"/>
      <c r="BG196" s="46"/>
      <c r="BH196" s="46"/>
      <c r="BI196" s="46"/>
      <c r="BJ196" s="45"/>
      <c r="BK196" s="45"/>
      <c r="BL196" s="46"/>
      <c r="BM196" s="46"/>
      <c r="BN196" s="46"/>
      <c r="BO196" s="46"/>
      <c r="BP196" s="46"/>
      <c r="BQ196" s="46"/>
      <c r="BR196" s="46"/>
      <c r="BS196" s="46"/>
      <c r="BT196" s="46"/>
      <c r="BU196" s="46"/>
      <c r="BV196" s="46"/>
      <c r="BW196" s="46"/>
      <c r="BX196" s="46"/>
      <c r="BY196" s="46"/>
      <c r="BZ196" s="46"/>
      <c r="CA196" s="46"/>
      <c r="CB196" s="47"/>
      <c r="CC196" s="46"/>
      <c r="CD196" s="46"/>
      <c r="CE196" s="46"/>
      <c r="CF196" s="46"/>
      <c r="CG196" s="46"/>
      <c r="CH196" s="46"/>
      <c r="CI196" s="46"/>
      <c r="CJ196" s="46"/>
      <c r="CK196" s="46"/>
      <c r="CL196" s="46"/>
      <c r="CM196" s="46"/>
      <c r="CN196" s="46"/>
      <c r="CO196" s="46"/>
      <c r="CP196" s="46"/>
      <c r="CQ196" s="46"/>
      <c r="CR196" s="46"/>
      <c r="CS196" s="46"/>
      <c r="CT196" s="46"/>
      <c r="CU196" s="46"/>
      <c r="CV196" s="46"/>
      <c r="CW196" s="46"/>
      <c r="CX196" s="46"/>
      <c r="CY196" s="46"/>
      <c r="CZ196" s="46"/>
      <c r="DA196" s="46"/>
      <c r="DB196" s="46"/>
      <c r="DC196" s="46"/>
      <c r="DD196" s="46"/>
      <c r="DE196" s="46"/>
      <c r="DF196" s="46"/>
      <c r="DG196" s="46"/>
      <c r="DH196" s="46"/>
      <c r="DI196" s="46"/>
      <c r="DJ196" s="46"/>
      <c r="DK196" s="46"/>
      <c r="DL196" s="46"/>
      <c r="DM196" s="46"/>
      <c r="DN196" s="46"/>
      <c r="DO196" s="46"/>
      <c r="DP196" s="46"/>
      <c r="DQ196" s="46"/>
      <c r="DR196" s="46"/>
      <c r="DS196" s="16"/>
      <c r="DT196" s="48">
        <f t="shared" si="1"/>
        <v>0</v>
      </c>
      <c r="DU196" s="48">
        <f t="shared" si="2"/>
        <v>0</v>
      </c>
      <c r="DV196" s="16"/>
    </row>
    <row r="197">
      <c r="A197" s="42" t="s">
        <v>357</v>
      </c>
      <c r="B197" s="42" t="s">
        <v>358</v>
      </c>
      <c r="C197" s="42" t="s">
        <v>359</v>
      </c>
      <c r="D197" s="49"/>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9"/>
      <c r="AP197" s="46"/>
      <c r="AQ197" s="46"/>
      <c r="AR197" s="46"/>
      <c r="AS197" s="46"/>
      <c r="AT197" s="46"/>
      <c r="AU197" s="45"/>
      <c r="AV197" s="46"/>
      <c r="AW197" s="46"/>
      <c r="AX197" s="46"/>
      <c r="AY197" s="46"/>
      <c r="AZ197" s="46"/>
      <c r="BA197" s="46"/>
      <c r="BB197" s="46"/>
      <c r="BC197" s="46"/>
      <c r="BD197" s="46"/>
      <c r="BE197" s="46"/>
      <c r="BF197" s="46"/>
      <c r="BG197" s="46"/>
      <c r="BH197" s="46"/>
      <c r="BI197" s="46"/>
      <c r="BJ197" s="45"/>
      <c r="BK197" s="45"/>
      <c r="BL197" s="46"/>
      <c r="BM197" s="46"/>
      <c r="BN197" s="46"/>
      <c r="BO197" s="46"/>
      <c r="BP197" s="46"/>
      <c r="BQ197" s="46"/>
      <c r="BR197" s="46"/>
      <c r="BS197" s="46"/>
      <c r="BT197" s="46"/>
      <c r="BU197" s="46"/>
      <c r="BV197" s="46"/>
      <c r="BW197" s="46"/>
      <c r="BX197" s="46"/>
      <c r="BY197" s="46"/>
      <c r="BZ197" s="46"/>
      <c r="CA197" s="46"/>
      <c r="CB197" s="47"/>
      <c r="CC197" s="46"/>
      <c r="CD197" s="46"/>
      <c r="CE197" s="46"/>
      <c r="CF197" s="46"/>
      <c r="CG197" s="45"/>
      <c r="CH197" s="46"/>
      <c r="CI197" s="46"/>
      <c r="CJ197" s="46"/>
      <c r="CK197" s="46"/>
      <c r="CL197" s="46"/>
      <c r="CM197" s="46"/>
      <c r="CN197" s="46"/>
      <c r="CO197" s="46"/>
      <c r="CP197" s="46"/>
      <c r="CQ197" s="46"/>
      <c r="CR197" s="46"/>
      <c r="CS197" s="46"/>
      <c r="CT197" s="46"/>
      <c r="CU197" s="46"/>
      <c r="CV197" s="46"/>
      <c r="CW197" s="46"/>
      <c r="CX197" s="46"/>
      <c r="CY197" s="46"/>
      <c r="CZ197" s="46"/>
      <c r="DA197" s="46"/>
      <c r="DB197" s="46"/>
      <c r="DC197" s="46"/>
      <c r="DD197" s="46"/>
      <c r="DE197" s="46"/>
      <c r="DF197" s="46"/>
      <c r="DG197" s="46"/>
      <c r="DH197" s="46"/>
      <c r="DI197" s="46"/>
      <c r="DJ197" s="46"/>
      <c r="DK197" s="46"/>
      <c r="DL197" s="46"/>
      <c r="DM197" s="46"/>
      <c r="DN197" s="46"/>
      <c r="DO197" s="46"/>
      <c r="DP197" s="46"/>
      <c r="DQ197" s="46"/>
      <c r="DR197" s="46"/>
      <c r="DS197" s="16"/>
      <c r="DT197" s="48">
        <f t="shared" si="1"/>
        <v>0</v>
      </c>
      <c r="DU197" s="48">
        <f t="shared" si="2"/>
        <v>0</v>
      </c>
      <c r="DV197" s="16"/>
    </row>
    <row r="198">
      <c r="A198" s="42" t="s">
        <v>357</v>
      </c>
      <c r="B198" s="42" t="s">
        <v>358</v>
      </c>
      <c r="C198" s="42" t="s">
        <v>360</v>
      </c>
      <c r="D198" s="49"/>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9"/>
      <c r="AP198" s="46"/>
      <c r="AQ198" s="46"/>
      <c r="AR198" s="46"/>
      <c r="AS198" s="46"/>
      <c r="AT198" s="46"/>
      <c r="AU198" s="46"/>
      <c r="AV198" s="46"/>
      <c r="AW198" s="46"/>
      <c r="AX198" s="46"/>
      <c r="AY198" s="46"/>
      <c r="AZ198" s="46"/>
      <c r="BA198" s="46"/>
      <c r="BB198" s="46"/>
      <c r="BC198" s="46"/>
      <c r="BD198" s="46"/>
      <c r="BE198" s="46"/>
      <c r="BF198" s="46"/>
      <c r="BG198" s="46"/>
      <c r="BH198" s="46"/>
      <c r="BI198" s="46"/>
      <c r="BJ198" s="45"/>
      <c r="BK198" s="45"/>
      <c r="BL198" s="46"/>
      <c r="BM198" s="46"/>
      <c r="BN198" s="46"/>
      <c r="BO198" s="46"/>
      <c r="BP198" s="46"/>
      <c r="BQ198" s="46"/>
      <c r="BR198" s="46"/>
      <c r="BS198" s="46"/>
      <c r="BT198" s="46"/>
      <c r="BU198" s="46"/>
      <c r="BV198" s="46"/>
      <c r="BW198" s="46"/>
      <c r="BX198" s="46"/>
      <c r="BY198" s="46"/>
      <c r="BZ198" s="46"/>
      <c r="CA198" s="46"/>
      <c r="CB198" s="47"/>
      <c r="CC198" s="46"/>
      <c r="CD198" s="46"/>
      <c r="CE198" s="46"/>
      <c r="CF198" s="46"/>
      <c r="CG198" s="46"/>
      <c r="CH198" s="46"/>
      <c r="CI198" s="46"/>
      <c r="CJ198" s="46"/>
      <c r="CK198" s="46"/>
      <c r="CL198" s="46"/>
      <c r="CM198" s="46"/>
      <c r="CN198" s="46"/>
      <c r="CO198" s="46"/>
      <c r="CP198" s="46"/>
      <c r="CQ198" s="46"/>
      <c r="CR198" s="46"/>
      <c r="CS198" s="46"/>
      <c r="CT198" s="46"/>
      <c r="CU198" s="46"/>
      <c r="CV198" s="46"/>
      <c r="CW198" s="46"/>
      <c r="CX198" s="46"/>
      <c r="CY198" s="46"/>
      <c r="CZ198" s="46"/>
      <c r="DA198" s="46"/>
      <c r="DB198" s="46"/>
      <c r="DC198" s="46"/>
      <c r="DD198" s="46"/>
      <c r="DE198" s="46"/>
      <c r="DF198" s="46"/>
      <c r="DG198" s="46"/>
      <c r="DH198" s="46"/>
      <c r="DI198" s="46"/>
      <c r="DJ198" s="46"/>
      <c r="DK198" s="46"/>
      <c r="DL198" s="46"/>
      <c r="DM198" s="46"/>
      <c r="DN198" s="46"/>
      <c r="DO198" s="46"/>
      <c r="DP198" s="46"/>
      <c r="DQ198" s="46"/>
      <c r="DR198" s="46"/>
      <c r="DS198" s="16"/>
      <c r="DT198" s="48">
        <f t="shared" si="1"/>
        <v>0</v>
      </c>
      <c r="DU198" s="48">
        <f t="shared" si="2"/>
        <v>0</v>
      </c>
      <c r="DV198" s="16"/>
    </row>
    <row r="199">
      <c r="A199" s="42" t="s">
        <v>357</v>
      </c>
      <c r="B199" s="42" t="s">
        <v>358</v>
      </c>
      <c r="C199" s="42" t="s">
        <v>361</v>
      </c>
      <c r="D199" s="49"/>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9"/>
      <c r="AP199" s="46"/>
      <c r="AQ199" s="46"/>
      <c r="AR199" s="46"/>
      <c r="AS199" s="46"/>
      <c r="AT199" s="46"/>
      <c r="AU199" s="46"/>
      <c r="AV199" s="46"/>
      <c r="AW199" s="46"/>
      <c r="AX199" s="46"/>
      <c r="AY199" s="46"/>
      <c r="AZ199" s="46"/>
      <c r="BA199" s="46"/>
      <c r="BB199" s="46"/>
      <c r="BC199" s="46"/>
      <c r="BD199" s="46"/>
      <c r="BE199" s="46"/>
      <c r="BF199" s="46"/>
      <c r="BG199" s="46"/>
      <c r="BH199" s="46"/>
      <c r="BI199" s="46"/>
      <c r="BJ199" s="45"/>
      <c r="BK199" s="45"/>
      <c r="BL199" s="46"/>
      <c r="BM199" s="46"/>
      <c r="BN199" s="46"/>
      <c r="BO199" s="46"/>
      <c r="BP199" s="46"/>
      <c r="BQ199" s="46"/>
      <c r="BR199" s="46"/>
      <c r="BS199" s="46"/>
      <c r="BT199" s="46"/>
      <c r="BU199" s="46"/>
      <c r="BV199" s="46"/>
      <c r="BW199" s="46"/>
      <c r="BX199" s="46"/>
      <c r="BY199" s="46"/>
      <c r="BZ199" s="46"/>
      <c r="CA199" s="46"/>
      <c r="CB199" s="47"/>
      <c r="CC199" s="46"/>
      <c r="CD199" s="46"/>
      <c r="CE199" s="46"/>
      <c r="CF199" s="46"/>
      <c r="CG199" s="46"/>
      <c r="CH199" s="46"/>
      <c r="CI199" s="46"/>
      <c r="CJ199" s="46"/>
      <c r="CK199" s="46"/>
      <c r="CL199" s="46"/>
      <c r="CM199" s="46"/>
      <c r="CN199" s="46"/>
      <c r="CO199" s="46"/>
      <c r="CP199" s="46"/>
      <c r="CQ199" s="46"/>
      <c r="CR199" s="46"/>
      <c r="CS199" s="46"/>
      <c r="CT199" s="46"/>
      <c r="CU199" s="46"/>
      <c r="CV199" s="46"/>
      <c r="CW199" s="46"/>
      <c r="CX199" s="46"/>
      <c r="CY199" s="46"/>
      <c r="CZ199" s="46"/>
      <c r="DA199" s="46"/>
      <c r="DB199" s="46"/>
      <c r="DC199" s="46"/>
      <c r="DD199" s="46"/>
      <c r="DE199" s="46"/>
      <c r="DF199" s="46"/>
      <c r="DG199" s="46"/>
      <c r="DH199" s="46"/>
      <c r="DI199" s="46"/>
      <c r="DJ199" s="46"/>
      <c r="DK199" s="46"/>
      <c r="DL199" s="46"/>
      <c r="DM199" s="46"/>
      <c r="DN199" s="46"/>
      <c r="DO199" s="46"/>
      <c r="DP199" s="46"/>
      <c r="DQ199" s="46"/>
      <c r="DR199" s="46"/>
      <c r="DS199" s="16"/>
      <c r="DT199" s="48">
        <f t="shared" si="1"/>
        <v>0</v>
      </c>
      <c r="DU199" s="48">
        <f t="shared" si="2"/>
        <v>0</v>
      </c>
      <c r="DV199" s="16"/>
    </row>
    <row r="200">
      <c r="A200" s="42" t="s">
        <v>357</v>
      </c>
      <c r="B200" s="42" t="s">
        <v>358</v>
      </c>
      <c r="C200" s="42" t="s">
        <v>362</v>
      </c>
      <c r="D200" s="49"/>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9"/>
      <c r="AP200" s="46"/>
      <c r="AQ200" s="46"/>
      <c r="AR200" s="46"/>
      <c r="AS200" s="46"/>
      <c r="AT200" s="46"/>
      <c r="AU200" s="46"/>
      <c r="AV200" s="46"/>
      <c r="AW200" s="46"/>
      <c r="AX200" s="46"/>
      <c r="AY200" s="46"/>
      <c r="AZ200" s="46"/>
      <c r="BA200" s="46"/>
      <c r="BB200" s="46"/>
      <c r="BC200" s="46"/>
      <c r="BD200" s="46"/>
      <c r="BE200" s="46"/>
      <c r="BF200" s="46"/>
      <c r="BG200" s="46"/>
      <c r="BH200" s="46"/>
      <c r="BI200" s="46"/>
      <c r="BJ200" s="45"/>
      <c r="BK200" s="45"/>
      <c r="BL200" s="46"/>
      <c r="BM200" s="46"/>
      <c r="BN200" s="46"/>
      <c r="BO200" s="46"/>
      <c r="BP200" s="46"/>
      <c r="BQ200" s="46"/>
      <c r="BR200" s="46"/>
      <c r="BS200" s="46"/>
      <c r="BT200" s="46"/>
      <c r="BU200" s="46"/>
      <c r="BV200" s="46"/>
      <c r="BW200" s="46"/>
      <c r="BX200" s="46"/>
      <c r="BY200" s="46"/>
      <c r="BZ200" s="46"/>
      <c r="CA200" s="46"/>
      <c r="CB200" s="47"/>
      <c r="CC200" s="46"/>
      <c r="CD200" s="46"/>
      <c r="CE200" s="46"/>
      <c r="CF200" s="46"/>
      <c r="CG200" s="46"/>
      <c r="CH200" s="46"/>
      <c r="CI200" s="46"/>
      <c r="CJ200" s="46"/>
      <c r="CK200" s="46"/>
      <c r="CL200" s="46"/>
      <c r="CM200" s="46"/>
      <c r="CN200" s="46"/>
      <c r="CO200" s="46"/>
      <c r="CP200" s="46"/>
      <c r="CQ200" s="46"/>
      <c r="CR200" s="46"/>
      <c r="CS200" s="46"/>
      <c r="CT200" s="46"/>
      <c r="CU200" s="46"/>
      <c r="CV200" s="46"/>
      <c r="CW200" s="46"/>
      <c r="CX200" s="46"/>
      <c r="CY200" s="46"/>
      <c r="CZ200" s="46"/>
      <c r="DA200" s="46"/>
      <c r="DB200" s="46"/>
      <c r="DC200" s="46"/>
      <c r="DD200" s="46"/>
      <c r="DE200" s="46"/>
      <c r="DF200" s="46"/>
      <c r="DG200" s="46"/>
      <c r="DH200" s="46"/>
      <c r="DI200" s="46"/>
      <c r="DJ200" s="46"/>
      <c r="DK200" s="46"/>
      <c r="DL200" s="46"/>
      <c r="DM200" s="46"/>
      <c r="DN200" s="46"/>
      <c r="DO200" s="46"/>
      <c r="DP200" s="46"/>
      <c r="DQ200" s="46"/>
      <c r="DR200" s="46"/>
      <c r="DS200" s="16"/>
      <c r="DT200" s="48">
        <f t="shared" si="1"/>
        <v>0</v>
      </c>
      <c r="DU200" s="48">
        <f t="shared" si="2"/>
        <v>0</v>
      </c>
      <c r="DV200" s="16"/>
    </row>
    <row r="201">
      <c r="A201" s="42" t="s">
        <v>357</v>
      </c>
      <c r="B201" s="42" t="s">
        <v>358</v>
      </c>
      <c r="C201" s="42" t="s">
        <v>363</v>
      </c>
      <c r="D201" s="49"/>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9"/>
      <c r="AP201" s="46"/>
      <c r="AQ201" s="46"/>
      <c r="AR201" s="46"/>
      <c r="AS201" s="46"/>
      <c r="AT201" s="46"/>
      <c r="AU201" s="46"/>
      <c r="AV201" s="46"/>
      <c r="AW201" s="46"/>
      <c r="AX201" s="46"/>
      <c r="AY201" s="46"/>
      <c r="AZ201" s="46"/>
      <c r="BA201" s="46"/>
      <c r="BB201" s="46"/>
      <c r="BC201" s="46"/>
      <c r="BD201" s="46"/>
      <c r="BE201" s="46"/>
      <c r="BF201" s="46"/>
      <c r="BG201" s="46"/>
      <c r="BH201" s="46"/>
      <c r="BI201" s="46"/>
      <c r="BJ201" s="45"/>
      <c r="BK201" s="45"/>
      <c r="BL201" s="46"/>
      <c r="BM201" s="46"/>
      <c r="BN201" s="46"/>
      <c r="BO201" s="46"/>
      <c r="BP201" s="46"/>
      <c r="BQ201" s="46"/>
      <c r="BR201" s="46"/>
      <c r="BS201" s="46"/>
      <c r="BT201" s="46"/>
      <c r="BU201" s="46"/>
      <c r="BV201" s="46"/>
      <c r="BW201" s="46"/>
      <c r="BX201" s="46"/>
      <c r="BY201" s="46"/>
      <c r="BZ201" s="46"/>
      <c r="CA201" s="46"/>
      <c r="CB201" s="47"/>
      <c r="CC201" s="46"/>
      <c r="CD201" s="46"/>
      <c r="CE201" s="46"/>
      <c r="CF201" s="46"/>
      <c r="CG201" s="46"/>
      <c r="CH201" s="46"/>
      <c r="CI201" s="46"/>
      <c r="CJ201" s="46"/>
      <c r="CK201" s="46"/>
      <c r="CL201" s="46"/>
      <c r="CM201" s="46"/>
      <c r="CN201" s="46"/>
      <c r="CO201" s="46"/>
      <c r="CP201" s="46"/>
      <c r="CQ201" s="46"/>
      <c r="CR201" s="46"/>
      <c r="CS201" s="46"/>
      <c r="CT201" s="46"/>
      <c r="CU201" s="46"/>
      <c r="CV201" s="46"/>
      <c r="CW201" s="46"/>
      <c r="CX201" s="46"/>
      <c r="CY201" s="46"/>
      <c r="CZ201" s="46"/>
      <c r="DA201" s="46"/>
      <c r="DB201" s="46"/>
      <c r="DC201" s="46"/>
      <c r="DD201" s="46"/>
      <c r="DE201" s="46"/>
      <c r="DF201" s="46"/>
      <c r="DG201" s="46"/>
      <c r="DH201" s="46"/>
      <c r="DI201" s="46"/>
      <c r="DJ201" s="46"/>
      <c r="DK201" s="46"/>
      <c r="DL201" s="46"/>
      <c r="DM201" s="46"/>
      <c r="DN201" s="46"/>
      <c r="DO201" s="46"/>
      <c r="DP201" s="46"/>
      <c r="DQ201" s="46"/>
      <c r="DR201" s="46"/>
      <c r="DS201" s="16"/>
      <c r="DT201" s="48">
        <f t="shared" si="1"/>
        <v>0</v>
      </c>
      <c r="DU201" s="48">
        <f t="shared" si="2"/>
        <v>0</v>
      </c>
      <c r="DV201" s="16"/>
    </row>
    <row r="202">
      <c r="A202" s="42" t="s">
        <v>357</v>
      </c>
      <c r="B202" s="42" t="s">
        <v>358</v>
      </c>
      <c r="C202" s="42" t="s">
        <v>364</v>
      </c>
      <c r="D202" s="49"/>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9"/>
      <c r="AP202" s="46"/>
      <c r="AQ202" s="46"/>
      <c r="AR202" s="46"/>
      <c r="AS202" s="46"/>
      <c r="AT202" s="46"/>
      <c r="AU202" s="46"/>
      <c r="AV202" s="46"/>
      <c r="AW202" s="46"/>
      <c r="AX202" s="46"/>
      <c r="AY202" s="46"/>
      <c r="AZ202" s="46"/>
      <c r="BA202" s="46"/>
      <c r="BB202" s="46"/>
      <c r="BC202" s="46"/>
      <c r="BD202" s="46"/>
      <c r="BE202" s="46"/>
      <c r="BF202" s="46"/>
      <c r="BG202" s="46"/>
      <c r="BH202" s="46"/>
      <c r="BI202" s="46"/>
      <c r="BJ202" s="45"/>
      <c r="BK202" s="45"/>
      <c r="BL202" s="46"/>
      <c r="BM202" s="46"/>
      <c r="BN202" s="46"/>
      <c r="BO202" s="46"/>
      <c r="BP202" s="46"/>
      <c r="BQ202" s="46"/>
      <c r="BR202" s="46"/>
      <c r="BS202" s="46"/>
      <c r="BT202" s="46"/>
      <c r="BU202" s="46"/>
      <c r="BV202" s="46"/>
      <c r="BW202" s="46"/>
      <c r="BX202" s="46"/>
      <c r="BY202" s="46"/>
      <c r="BZ202" s="46"/>
      <c r="CA202" s="46"/>
      <c r="CB202" s="47"/>
      <c r="CC202" s="46"/>
      <c r="CD202" s="46"/>
      <c r="CE202" s="46"/>
      <c r="CF202" s="46"/>
      <c r="CG202" s="46"/>
      <c r="CH202" s="46"/>
      <c r="CI202" s="46"/>
      <c r="CJ202" s="46"/>
      <c r="CK202" s="46"/>
      <c r="CL202" s="46"/>
      <c r="CM202" s="46"/>
      <c r="CN202" s="46"/>
      <c r="CO202" s="46"/>
      <c r="CP202" s="46"/>
      <c r="CQ202" s="46"/>
      <c r="CR202" s="46"/>
      <c r="CS202" s="46"/>
      <c r="CT202" s="46"/>
      <c r="CU202" s="46"/>
      <c r="CV202" s="46"/>
      <c r="CW202" s="46"/>
      <c r="CX202" s="46"/>
      <c r="CY202" s="46"/>
      <c r="CZ202" s="46"/>
      <c r="DA202" s="46"/>
      <c r="DB202" s="46"/>
      <c r="DC202" s="46"/>
      <c r="DD202" s="46"/>
      <c r="DE202" s="46"/>
      <c r="DF202" s="46"/>
      <c r="DG202" s="46"/>
      <c r="DH202" s="46"/>
      <c r="DI202" s="46"/>
      <c r="DJ202" s="46"/>
      <c r="DK202" s="46"/>
      <c r="DL202" s="46"/>
      <c r="DM202" s="46"/>
      <c r="DN202" s="46"/>
      <c r="DO202" s="46"/>
      <c r="DP202" s="46"/>
      <c r="DQ202" s="46"/>
      <c r="DR202" s="46"/>
      <c r="DS202" s="16"/>
      <c r="DT202" s="48">
        <f t="shared" si="1"/>
        <v>0</v>
      </c>
      <c r="DU202" s="48">
        <f t="shared" si="2"/>
        <v>0</v>
      </c>
      <c r="DV202" s="16"/>
    </row>
    <row r="203">
      <c r="A203" s="42" t="s">
        <v>357</v>
      </c>
      <c r="B203" s="42" t="s">
        <v>358</v>
      </c>
      <c r="C203" s="42" t="s">
        <v>365</v>
      </c>
      <c r="D203" s="49"/>
      <c r="E203" s="46"/>
      <c r="F203" s="46"/>
      <c r="G203" s="46"/>
      <c r="H203" s="46"/>
      <c r="I203" s="46"/>
      <c r="J203" s="46"/>
      <c r="K203" s="46"/>
      <c r="L203" s="46"/>
      <c r="M203" s="46"/>
      <c r="N203" s="46"/>
      <c r="O203" s="46"/>
      <c r="P203" s="45">
        <v>1.0</v>
      </c>
      <c r="Q203" s="45">
        <v>1.0</v>
      </c>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9"/>
      <c r="AP203" s="46"/>
      <c r="AQ203" s="46"/>
      <c r="AR203" s="46"/>
      <c r="AS203" s="46"/>
      <c r="AT203" s="46"/>
      <c r="AU203" s="46"/>
      <c r="AV203" s="46"/>
      <c r="AW203" s="46"/>
      <c r="AX203" s="46"/>
      <c r="AY203" s="46"/>
      <c r="AZ203" s="46"/>
      <c r="BA203" s="46"/>
      <c r="BB203" s="46"/>
      <c r="BC203" s="46"/>
      <c r="BD203" s="46"/>
      <c r="BE203" s="46"/>
      <c r="BF203" s="46"/>
      <c r="BG203" s="46"/>
      <c r="BH203" s="46"/>
      <c r="BI203" s="46"/>
      <c r="BJ203" s="45"/>
      <c r="BK203" s="45"/>
      <c r="BL203" s="46"/>
      <c r="BM203" s="46"/>
      <c r="BN203" s="46"/>
      <c r="BO203" s="46"/>
      <c r="BP203" s="46"/>
      <c r="BQ203" s="46"/>
      <c r="BR203" s="46"/>
      <c r="BS203" s="46"/>
      <c r="BT203" s="46"/>
      <c r="BU203" s="46"/>
      <c r="BV203" s="46"/>
      <c r="BW203" s="46"/>
      <c r="BX203" s="46"/>
      <c r="BY203" s="46"/>
      <c r="BZ203" s="46"/>
      <c r="CA203" s="46"/>
      <c r="CB203" s="47"/>
      <c r="CC203" s="46"/>
      <c r="CD203" s="46"/>
      <c r="CE203" s="46"/>
      <c r="CF203" s="46"/>
      <c r="CG203" s="45"/>
      <c r="CH203" s="46"/>
      <c r="CI203" s="46"/>
      <c r="CJ203" s="46"/>
      <c r="CK203" s="46"/>
      <c r="CL203" s="46"/>
      <c r="CM203" s="46"/>
      <c r="CN203" s="46"/>
      <c r="CO203" s="46"/>
      <c r="CP203" s="46"/>
      <c r="CQ203" s="46"/>
      <c r="CR203" s="46"/>
      <c r="CS203" s="46"/>
      <c r="CT203" s="46"/>
      <c r="CU203" s="46"/>
      <c r="CV203" s="46"/>
      <c r="CW203" s="46"/>
      <c r="CX203" s="46"/>
      <c r="CY203" s="46"/>
      <c r="CZ203" s="46"/>
      <c r="DA203" s="46"/>
      <c r="DB203" s="46"/>
      <c r="DC203" s="46"/>
      <c r="DD203" s="46"/>
      <c r="DE203" s="46"/>
      <c r="DF203" s="46"/>
      <c r="DG203" s="46"/>
      <c r="DH203" s="45">
        <v>1.0</v>
      </c>
      <c r="DI203" s="45">
        <v>2.0</v>
      </c>
      <c r="DJ203" s="45">
        <v>1.0</v>
      </c>
      <c r="DK203" s="46"/>
      <c r="DL203" s="46"/>
      <c r="DM203" s="46"/>
      <c r="DN203" s="46"/>
      <c r="DO203" s="46"/>
      <c r="DP203" s="46"/>
      <c r="DQ203" s="46"/>
      <c r="DR203" s="46"/>
      <c r="DS203" s="16"/>
      <c r="DT203" s="48">
        <f t="shared" si="1"/>
        <v>5</v>
      </c>
      <c r="DU203" s="48">
        <f t="shared" si="2"/>
        <v>6</v>
      </c>
      <c r="DV203" s="16"/>
    </row>
    <row r="204">
      <c r="A204" s="42" t="s">
        <v>357</v>
      </c>
      <c r="B204" s="42" t="s">
        <v>358</v>
      </c>
      <c r="C204" s="42" t="s">
        <v>366</v>
      </c>
      <c r="D204" s="49"/>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9"/>
      <c r="AP204" s="46"/>
      <c r="AQ204" s="46"/>
      <c r="AR204" s="46"/>
      <c r="AS204" s="46"/>
      <c r="AT204" s="46"/>
      <c r="AU204" s="46"/>
      <c r="AV204" s="46"/>
      <c r="AW204" s="46"/>
      <c r="AX204" s="46"/>
      <c r="AY204" s="46"/>
      <c r="AZ204" s="46"/>
      <c r="BA204" s="46"/>
      <c r="BB204" s="46"/>
      <c r="BC204" s="46"/>
      <c r="BD204" s="46"/>
      <c r="BE204" s="46"/>
      <c r="BF204" s="46"/>
      <c r="BG204" s="46"/>
      <c r="BH204" s="46"/>
      <c r="BI204" s="46"/>
      <c r="BJ204" s="45"/>
      <c r="BK204" s="45"/>
      <c r="BL204" s="46"/>
      <c r="BM204" s="46"/>
      <c r="BN204" s="46"/>
      <c r="BO204" s="46"/>
      <c r="BP204" s="46"/>
      <c r="BQ204" s="46"/>
      <c r="BR204" s="46"/>
      <c r="BS204" s="46"/>
      <c r="BT204" s="46"/>
      <c r="BU204" s="46"/>
      <c r="BV204" s="46"/>
      <c r="BW204" s="46"/>
      <c r="BX204" s="46"/>
      <c r="BY204" s="46"/>
      <c r="BZ204" s="46"/>
      <c r="CA204" s="46"/>
      <c r="CB204" s="47"/>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46"/>
      <c r="DG204" s="46"/>
      <c r="DH204" s="46"/>
      <c r="DI204" s="46"/>
      <c r="DJ204" s="46"/>
      <c r="DK204" s="46"/>
      <c r="DL204" s="46"/>
      <c r="DM204" s="46"/>
      <c r="DN204" s="46"/>
      <c r="DO204" s="46"/>
      <c r="DP204" s="46"/>
      <c r="DQ204" s="46"/>
      <c r="DR204" s="46"/>
      <c r="DS204" s="16"/>
      <c r="DT204" s="48">
        <f t="shared" si="1"/>
        <v>0</v>
      </c>
      <c r="DU204" s="48">
        <f t="shared" si="2"/>
        <v>0</v>
      </c>
      <c r="DV204" s="16"/>
    </row>
    <row r="205">
      <c r="A205" s="42" t="s">
        <v>357</v>
      </c>
      <c r="B205" s="42" t="s">
        <v>358</v>
      </c>
      <c r="C205" s="42" t="s">
        <v>367</v>
      </c>
      <c r="D205" s="49"/>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9"/>
      <c r="AP205" s="46"/>
      <c r="AQ205" s="46"/>
      <c r="AR205" s="46"/>
      <c r="AS205" s="46"/>
      <c r="AT205" s="46"/>
      <c r="AU205" s="46"/>
      <c r="AV205" s="46"/>
      <c r="AW205" s="46"/>
      <c r="AX205" s="46"/>
      <c r="AY205" s="46"/>
      <c r="AZ205" s="46"/>
      <c r="BA205" s="46"/>
      <c r="BB205" s="46"/>
      <c r="BC205" s="46"/>
      <c r="BD205" s="46"/>
      <c r="BE205" s="46"/>
      <c r="BF205" s="46"/>
      <c r="BG205" s="46"/>
      <c r="BH205" s="46"/>
      <c r="BI205" s="46"/>
      <c r="BJ205" s="45"/>
      <c r="BK205" s="45"/>
      <c r="BL205" s="46"/>
      <c r="BM205" s="46"/>
      <c r="BN205" s="46"/>
      <c r="BO205" s="46"/>
      <c r="BP205" s="46"/>
      <c r="BQ205" s="46"/>
      <c r="BR205" s="46"/>
      <c r="BS205" s="46"/>
      <c r="BT205" s="46"/>
      <c r="BU205" s="46"/>
      <c r="BV205" s="46"/>
      <c r="BW205" s="46"/>
      <c r="BX205" s="46"/>
      <c r="BY205" s="46"/>
      <c r="BZ205" s="46"/>
      <c r="CA205" s="46"/>
      <c r="CB205" s="47"/>
      <c r="CC205" s="46"/>
      <c r="CD205" s="46"/>
      <c r="CE205" s="46"/>
      <c r="CF205" s="46"/>
      <c r="CG205" s="46"/>
      <c r="CH205" s="46"/>
      <c r="CI205" s="46"/>
      <c r="CJ205" s="46"/>
      <c r="CK205" s="46"/>
      <c r="CL205" s="46"/>
      <c r="CM205" s="46"/>
      <c r="CN205" s="46"/>
      <c r="CO205" s="46"/>
      <c r="CP205" s="46"/>
      <c r="CQ205" s="46"/>
      <c r="CR205" s="46"/>
      <c r="CS205" s="46"/>
      <c r="CT205" s="46"/>
      <c r="CU205" s="46"/>
      <c r="CV205" s="46"/>
      <c r="CW205" s="46"/>
      <c r="CX205" s="46"/>
      <c r="CY205" s="46"/>
      <c r="CZ205" s="46"/>
      <c r="DA205" s="46"/>
      <c r="DB205" s="46"/>
      <c r="DC205" s="46"/>
      <c r="DD205" s="46"/>
      <c r="DE205" s="46"/>
      <c r="DF205" s="46"/>
      <c r="DG205" s="46"/>
      <c r="DH205" s="46"/>
      <c r="DI205" s="46"/>
      <c r="DJ205" s="46"/>
      <c r="DK205" s="46"/>
      <c r="DL205" s="46"/>
      <c r="DM205" s="46"/>
      <c r="DN205" s="46"/>
      <c r="DO205" s="46"/>
      <c r="DP205" s="46"/>
      <c r="DQ205" s="46"/>
      <c r="DR205" s="46"/>
      <c r="DS205" s="16"/>
      <c r="DT205" s="48">
        <f t="shared" si="1"/>
        <v>0</v>
      </c>
      <c r="DU205" s="48">
        <f t="shared" si="2"/>
        <v>0</v>
      </c>
      <c r="DV205" s="16"/>
    </row>
    <row r="206">
      <c r="A206" s="42" t="s">
        <v>357</v>
      </c>
      <c r="B206" s="42" t="s">
        <v>358</v>
      </c>
      <c r="C206" s="42" t="s">
        <v>368</v>
      </c>
      <c r="D206" s="49"/>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9"/>
      <c r="AP206" s="46"/>
      <c r="AQ206" s="46"/>
      <c r="AR206" s="46"/>
      <c r="AS206" s="46"/>
      <c r="AT206" s="46"/>
      <c r="AU206" s="46"/>
      <c r="AV206" s="46"/>
      <c r="AW206" s="46"/>
      <c r="AX206" s="46"/>
      <c r="AY206" s="46"/>
      <c r="AZ206" s="46"/>
      <c r="BA206" s="46"/>
      <c r="BB206" s="46"/>
      <c r="BC206" s="46"/>
      <c r="BD206" s="46"/>
      <c r="BE206" s="46"/>
      <c r="BF206" s="46"/>
      <c r="BG206" s="46"/>
      <c r="BH206" s="46"/>
      <c r="BI206" s="46"/>
      <c r="BJ206" s="45"/>
      <c r="BK206" s="45"/>
      <c r="BL206" s="46"/>
      <c r="BM206" s="46"/>
      <c r="BN206" s="46"/>
      <c r="BO206" s="46"/>
      <c r="BP206" s="46"/>
      <c r="BQ206" s="46"/>
      <c r="BR206" s="46"/>
      <c r="BS206" s="46"/>
      <c r="BT206" s="46"/>
      <c r="BU206" s="46"/>
      <c r="BV206" s="46"/>
      <c r="BW206" s="46"/>
      <c r="BX206" s="46"/>
      <c r="BY206" s="46"/>
      <c r="BZ206" s="46"/>
      <c r="CA206" s="46"/>
      <c r="CB206" s="47"/>
      <c r="CC206" s="46"/>
      <c r="CD206" s="46"/>
      <c r="CE206" s="46"/>
      <c r="CF206" s="46"/>
      <c r="CG206" s="46"/>
      <c r="CH206" s="46"/>
      <c r="CI206" s="46"/>
      <c r="CJ206" s="46"/>
      <c r="CK206" s="46"/>
      <c r="CL206" s="46"/>
      <c r="CM206" s="46"/>
      <c r="CN206" s="46"/>
      <c r="CO206" s="46"/>
      <c r="CP206" s="46"/>
      <c r="CQ206" s="46"/>
      <c r="CR206" s="46"/>
      <c r="CS206" s="46"/>
      <c r="CT206" s="46"/>
      <c r="CU206" s="46"/>
      <c r="CV206" s="46"/>
      <c r="CW206" s="46"/>
      <c r="CX206" s="46"/>
      <c r="CY206" s="46"/>
      <c r="CZ206" s="46"/>
      <c r="DA206" s="46"/>
      <c r="DB206" s="46"/>
      <c r="DC206" s="46"/>
      <c r="DD206" s="46"/>
      <c r="DE206" s="46"/>
      <c r="DF206" s="46"/>
      <c r="DG206" s="46"/>
      <c r="DH206" s="46"/>
      <c r="DI206" s="46"/>
      <c r="DJ206" s="46"/>
      <c r="DK206" s="46"/>
      <c r="DL206" s="46"/>
      <c r="DM206" s="46"/>
      <c r="DN206" s="46"/>
      <c r="DO206" s="46"/>
      <c r="DP206" s="46"/>
      <c r="DQ206" s="46"/>
      <c r="DR206" s="46"/>
      <c r="DS206" s="16"/>
      <c r="DT206" s="48">
        <f t="shared" si="1"/>
        <v>0</v>
      </c>
      <c r="DU206" s="48">
        <f t="shared" si="2"/>
        <v>0</v>
      </c>
      <c r="DV206" s="16"/>
    </row>
    <row r="207">
      <c r="A207" s="42" t="s">
        <v>357</v>
      </c>
      <c r="B207" s="42" t="s">
        <v>369</v>
      </c>
      <c r="C207" s="42" t="s">
        <v>370</v>
      </c>
      <c r="D207" s="49"/>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5">
        <v>1.0</v>
      </c>
      <c r="AG207" s="46"/>
      <c r="AH207" s="46"/>
      <c r="AI207" s="46"/>
      <c r="AJ207" s="46"/>
      <c r="AK207" s="46"/>
      <c r="AL207" s="46"/>
      <c r="AM207" s="46"/>
      <c r="AN207" s="46"/>
      <c r="AO207" s="49"/>
      <c r="AP207" s="46"/>
      <c r="AQ207" s="46"/>
      <c r="AR207" s="46"/>
      <c r="AS207" s="46"/>
      <c r="AT207" s="46"/>
      <c r="AU207" s="46"/>
      <c r="AV207" s="46"/>
      <c r="AW207" s="46"/>
      <c r="AX207" s="46"/>
      <c r="AY207" s="46"/>
      <c r="AZ207" s="46"/>
      <c r="BA207" s="46"/>
      <c r="BB207" s="46"/>
      <c r="BC207" s="46"/>
      <c r="BD207" s="46"/>
      <c r="BE207" s="46"/>
      <c r="BF207" s="46"/>
      <c r="BG207" s="46"/>
      <c r="BH207" s="46"/>
      <c r="BI207" s="46"/>
      <c r="BJ207" s="45"/>
      <c r="BK207" s="45"/>
      <c r="BL207" s="46"/>
      <c r="BM207" s="46"/>
      <c r="BN207" s="46"/>
      <c r="BO207" s="46"/>
      <c r="BP207" s="46"/>
      <c r="BQ207" s="46"/>
      <c r="BR207" s="46"/>
      <c r="BS207" s="46"/>
      <c r="BT207" s="46"/>
      <c r="BU207" s="46"/>
      <c r="BV207" s="46"/>
      <c r="BW207" s="46"/>
      <c r="BX207" s="46"/>
      <c r="BY207" s="46"/>
      <c r="BZ207" s="46"/>
      <c r="CA207" s="46"/>
      <c r="CB207" s="47"/>
      <c r="CC207" s="46"/>
      <c r="CD207" s="46"/>
      <c r="CE207" s="46"/>
      <c r="CF207" s="46"/>
      <c r="CG207" s="46"/>
      <c r="CH207" s="46"/>
      <c r="CI207" s="46"/>
      <c r="CJ207" s="46"/>
      <c r="CK207" s="46"/>
      <c r="CL207" s="46"/>
      <c r="CM207" s="46"/>
      <c r="CN207" s="46"/>
      <c r="CO207" s="46"/>
      <c r="CP207" s="46"/>
      <c r="CQ207" s="46"/>
      <c r="CR207" s="46"/>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DQ207" s="46"/>
      <c r="DR207" s="46"/>
      <c r="DS207" s="16"/>
      <c r="DT207" s="48">
        <f t="shared" si="1"/>
        <v>1</v>
      </c>
      <c r="DU207" s="48">
        <f t="shared" si="2"/>
        <v>1</v>
      </c>
      <c r="DV207" s="16"/>
    </row>
    <row r="208">
      <c r="A208" s="42" t="s">
        <v>357</v>
      </c>
      <c r="B208" s="42" t="s">
        <v>369</v>
      </c>
      <c r="C208" s="42" t="s">
        <v>371</v>
      </c>
      <c r="D208" s="55"/>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5"/>
      <c r="AP208" s="54"/>
      <c r="AQ208" s="54"/>
      <c r="AR208" s="54"/>
      <c r="AS208" s="54"/>
      <c r="AT208" s="54"/>
      <c r="AU208" s="54"/>
      <c r="AV208" s="54"/>
      <c r="AW208" s="54"/>
      <c r="AX208" s="54"/>
      <c r="AY208" s="54"/>
      <c r="AZ208" s="54"/>
      <c r="BA208" s="54"/>
      <c r="BB208" s="54"/>
      <c r="BC208" s="54"/>
      <c r="BD208" s="54"/>
      <c r="BE208" s="54"/>
      <c r="BF208" s="54"/>
      <c r="BG208" s="54"/>
      <c r="BH208" s="54"/>
      <c r="BI208" s="54"/>
      <c r="BJ208" s="53"/>
      <c r="BK208" s="53"/>
      <c r="BL208" s="54"/>
      <c r="BM208" s="54"/>
      <c r="BN208" s="54"/>
      <c r="BO208" s="54"/>
      <c r="BP208" s="54"/>
      <c r="BQ208" s="54"/>
      <c r="BR208" s="54"/>
      <c r="BS208" s="54"/>
      <c r="BT208" s="54"/>
      <c r="BU208" s="54"/>
      <c r="BV208" s="54"/>
      <c r="BW208" s="54"/>
      <c r="BX208" s="54"/>
      <c r="BY208" s="54"/>
      <c r="BZ208" s="54"/>
      <c r="CA208" s="54"/>
      <c r="CB208" s="66"/>
      <c r="CC208" s="54"/>
      <c r="CD208" s="54"/>
      <c r="CE208" s="54"/>
      <c r="CF208" s="54"/>
      <c r="CG208" s="54"/>
      <c r="CH208" s="54"/>
      <c r="CI208" s="54"/>
      <c r="CJ208" s="54"/>
      <c r="CK208" s="54"/>
      <c r="CL208" s="54"/>
      <c r="CM208" s="54"/>
      <c r="CN208" s="54"/>
      <c r="CO208" s="54"/>
      <c r="CP208" s="54"/>
      <c r="CQ208" s="54"/>
      <c r="CR208" s="54"/>
      <c r="CS208" s="54"/>
      <c r="CT208" s="54"/>
      <c r="CU208" s="54"/>
      <c r="CV208" s="54"/>
      <c r="CW208" s="54"/>
      <c r="CX208" s="54"/>
      <c r="CY208" s="54"/>
      <c r="CZ208" s="54"/>
      <c r="DA208" s="54"/>
      <c r="DB208" s="54"/>
      <c r="DC208" s="54"/>
      <c r="DD208" s="54"/>
      <c r="DE208" s="54"/>
      <c r="DF208" s="54"/>
      <c r="DG208" s="54"/>
      <c r="DH208" s="54"/>
      <c r="DI208" s="54"/>
      <c r="DJ208" s="54"/>
      <c r="DK208" s="54"/>
      <c r="DL208" s="54"/>
      <c r="DM208" s="54"/>
      <c r="DN208" s="54"/>
      <c r="DO208" s="54"/>
      <c r="DP208" s="54"/>
      <c r="DQ208" s="54"/>
      <c r="DR208" s="54"/>
      <c r="DS208" s="57"/>
      <c r="DT208" s="48">
        <f t="shared" si="1"/>
        <v>0</v>
      </c>
      <c r="DU208" s="48">
        <f t="shared" si="2"/>
        <v>0</v>
      </c>
      <c r="DV208" s="57"/>
    </row>
    <row r="209">
      <c r="A209" s="42" t="s">
        <v>357</v>
      </c>
      <c r="B209" s="42" t="s">
        <v>369</v>
      </c>
      <c r="C209" s="42" t="s">
        <v>372</v>
      </c>
      <c r="D209" s="44">
        <v>2.0</v>
      </c>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9"/>
      <c r="AP209" s="46"/>
      <c r="AQ209" s="46"/>
      <c r="AR209" s="46"/>
      <c r="AS209" s="46"/>
      <c r="AT209" s="46"/>
      <c r="AU209" s="46"/>
      <c r="AV209" s="46"/>
      <c r="AW209" s="46"/>
      <c r="AX209" s="46"/>
      <c r="AY209" s="46"/>
      <c r="AZ209" s="46"/>
      <c r="BA209" s="46"/>
      <c r="BB209" s="46"/>
      <c r="BC209" s="46"/>
      <c r="BD209" s="46"/>
      <c r="BE209" s="46"/>
      <c r="BF209" s="46"/>
      <c r="BG209" s="46"/>
      <c r="BH209" s="46"/>
      <c r="BI209" s="46"/>
      <c r="BJ209" s="45"/>
      <c r="BK209" s="45">
        <v>1.0</v>
      </c>
      <c r="BL209" s="46"/>
      <c r="BM209" s="46"/>
      <c r="BN209" s="46"/>
      <c r="BO209" s="46"/>
      <c r="BP209" s="46"/>
      <c r="BQ209" s="46"/>
      <c r="BR209" s="46"/>
      <c r="BS209" s="46"/>
      <c r="BT209" s="46"/>
      <c r="BU209" s="46"/>
      <c r="BV209" s="46"/>
      <c r="BW209" s="46"/>
      <c r="BX209" s="46"/>
      <c r="BY209" s="46"/>
      <c r="BZ209" s="46"/>
      <c r="CA209" s="46"/>
      <c r="CB209" s="47"/>
      <c r="CC209" s="46"/>
      <c r="CD209" s="46"/>
      <c r="CE209" s="46"/>
      <c r="CF209" s="46"/>
      <c r="CG209" s="46"/>
      <c r="CH209" s="46"/>
      <c r="CI209" s="46"/>
      <c r="CJ209" s="46"/>
      <c r="CK209" s="46"/>
      <c r="CL209" s="46"/>
      <c r="CM209" s="46"/>
      <c r="CN209" s="46"/>
      <c r="CO209" s="46"/>
      <c r="CP209" s="46"/>
      <c r="CQ209" s="46"/>
      <c r="CR209" s="46"/>
      <c r="CS209" s="46"/>
      <c r="CT209" s="46"/>
      <c r="CU209" s="46"/>
      <c r="CV209" s="46"/>
      <c r="CW209" s="46"/>
      <c r="CX209" s="46"/>
      <c r="CY209" s="46"/>
      <c r="CZ209" s="46"/>
      <c r="DA209" s="46"/>
      <c r="DB209" s="46"/>
      <c r="DC209" s="46"/>
      <c r="DD209" s="46"/>
      <c r="DE209" s="46"/>
      <c r="DF209" s="46"/>
      <c r="DG209" s="46"/>
      <c r="DH209" s="46"/>
      <c r="DI209" s="46"/>
      <c r="DJ209" s="46"/>
      <c r="DK209" s="46"/>
      <c r="DL209" s="46"/>
      <c r="DM209" s="46"/>
      <c r="DN209" s="46"/>
      <c r="DO209" s="46"/>
      <c r="DP209" s="46"/>
      <c r="DQ209" s="46"/>
      <c r="DR209" s="46"/>
      <c r="DS209" s="16"/>
      <c r="DT209" s="48">
        <f t="shared" si="1"/>
        <v>2</v>
      </c>
      <c r="DU209" s="48">
        <f t="shared" si="2"/>
        <v>3</v>
      </c>
      <c r="DV209" s="16"/>
    </row>
    <row r="210">
      <c r="A210" s="42" t="s">
        <v>357</v>
      </c>
      <c r="B210" s="42" t="s">
        <v>369</v>
      </c>
      <c r="C210" s="42" t="s">
        <v>373</v>
      </c>
      <c r="D210" s="49"/>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9"/>
      <c r="AP210" s="46"/>
      <c r="AQ210" s="46"/>
      <c r="AR210" s="46"/>
      <c r="AS210" s="46"/>
      <c r="AT210" s="46"/>
      <c r="AU210" s="46"/>
      <c r="AV210" s="46"/>
      <c r="AW210" s="46"/>
      <c r="AX210" s="46"/>
      <c r="AY210" s="46"/>
      <c r="AZ210" s="46"/>
      <c r="BA210" s="46"/>
      <c r="BB210" s="46"/>
      <c r="BC210" s="46"/>
      <c r="BD210" s="46"/>
      <c r="BE210" s="46"/>
      <c r="BF210" s="46"/>
      <c r="BG210" s="46"/>
      <c r="BH210" s="46"/>
      <c r="BI210" s="46"/>
      <c r="BJ210" s="45"/>
      <c r="BK210" s="45"/>
      <c r="BL210" s="46"/>
      <c r="BM210" s="46"/>
      <c r="BN210" s="46"/>
      <c r="BO210" s="46"/>
      <c r="BP210" s="46"/>
      <c r="BQ210" s="46"/>
      <c r="BR210" s="46"/>
      <c r="BS210" s="46"/>
      <c r="BT210" s="46"/>
      <c r="BU210" s="46"/>
      <c r="BV210" s="46"/>
      <c r="BW210" s="46"/>
      <c r="BX210" s="46"/>
      <c r="BY210" s="46"/>
      <c r="BZ210" s="46"/>
      <c r="CA210" s="46"/>
      <c r="CB210" s="47"/>
      <c r="CC210" s="46"/>
      <c r="CD210" s="46"/>
      <c r="CE210" s="46"/>
      <c r="CF210" s="46"/>
      <c r="CG210" s="46"/>
      <c r="CH210" s="46"/>
      <c r="CI210" s="46"/>
      <c r="CJ210" s="46"/>
      <c r="CK210" s="46"/>
      <c r="CL210" s="46"/>
      <c r="CM210" s="46"/>
      <c r="CN210" s="46"/>
      <c r="CO210" s="46"/>
      <c r="CP210" s="46"/>
      <c r="CQ210" s="46"/>
      <c r="CR210" s="46"/>
      <c r="CS210" s="46"/>
      <c r="CT210" s="46"/>
      <c r="CU210" s="46"/>
      <c r="CV210" s="46"/>
      <c r="CW210" s="46"/>
      <c r="CX210" s="46"/>
      <c r="CY210" s="46"/>
      <c r="CZ210" s="46"/>
      <c r="DA210" s="46"/>
      <c r="DB210" s="46"/>
      <c r="DC210" s="46"/>
      <c r="DD210" s="46"/>
      <c r="DE210" s="46"/>
      <c r="DF210" s="46"/>
      <c r="DG210" s="46"/>
      <c r="DH210" s="46"/>
      <c r="DI210" s="46"/>
      <c r="DJ210" s="46"/>
      <c r="DK210" s="46"/>
      <c r="DL210" s="46"/>
      <c r="DM210" s="46"/>
      <c r="DN210" s="46"/>
      <c r="DO210" s="46"/>
      <c r="DP210" s="46"/>
      <c r="DQ210" s="46"/>
      <c r="DR210" s="46"/>
      <c r="DS210" s="16"/>
      <c r="DT210" s="48">
        <f t="shared" si="1"/>
        <v>0</v>
      </c>
      <c r="DU210" s="48">
        <f t="shared" si="2"/>
        <v>0</v>
      </c>
      <c r="DV210" s="16"/>
    </row>
    <row r="211">
      <c r="A211" s="42" t="s">
        <v>357</v>
      </c>
      <c r="B211" s="42" t="s">
        <v>369</v>
      </c>
      <c r="C211" s="42" t="s">
        <v>374</v>
      </c>
      <c r="D211" s="49"/>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9"/>
      <c r="AP211" s="46"/>
      <c r="AQ211" s="46"/>
      <c r="AR211" s="46"/>
      <c r="AS211" s="46"/>
      <c r="AT211" s="46"/>
      <c r="AU211" s="46"/>
      <c r="AV211" s="46"/>
      <c r="AW211" s="46"/>
      <c r="AX211" s="46"/>
      <c r="AY211" s="46"/>
      <c r="AZ211" s="46"/>
      <c r="BA211" s="46"/>
      <c r="BB211" s="46"/>
      <c r="BC211" s="46"/>
      <c r="BD211" s="46"/>
      <c r="BE211" s="46"/>
      <c r="BF211" s="46"/>
      <c r="BG211" s="46"/>
      <c r="BH211" s="46"/>
      <c r="BI211" s="46"/>
      <c r="BJ211" s="45"/>
      <c r="BK211" s="45"/>
      <c r="BL211" s="46"/>
      <c r="BM211" s="46"/>
      <c r="BN211" s="46"/>
      <c r="BO211" s="46"/>
      <c r="BP211" s="46"/>
      <c r="BQ211" s="46"/>
      <c r="BR211" s="45"/>
      <c r="BS211" s="45"/>
      <c r="BT211" s="45"/>
      <c r="BU211" s="45"/>
      <c r="BV211" s="45"/>
      <c r="BW211" s="45"/>
      <c r="BX211" s="45"/>
      <c r="BY211" s="45"/>
      <c r="BZ211" s="45"/>
      <c r="CA211" s="45"/>
      <c r="CB211" s="47"/>
      <c r="CC211" s="46"/>
      <c r="CD211" s="46"/>
      <c r="CE211" s="46"/>
      <c r="CF211" s="46"/>
      <c r="CG211" s="46"/>
      <c r="CH211" s="46"/>
      <c r="CI211" s="46"/>
      <c r="CJ211" s="46"/>
      <c r="CK211" s="46"/>
      <c r="CL211" s="46"/>
      <c r="CM211" s="46"/>
      <c r="CN211" s="46"/>
      <c r="CO211" s="46"/>
      <c r="CP211" s="46"/>
      <c r="CQ211" s="46"/>
      <c r="CR211" s="46"/>
      <c r="CS211" s="46"/>
      <c r="CT211" s="46"/>
      <c r="CU211" s="46"/>
      <c r="CV211" s="46"/>
      <c r="CW211" s="46"/>
      <c r="CX211" s="46"/>
      <c r="CY211" s="46"/>
      <c r="CZ211" s="46"/>
      <c r="DA211" s="46"/>
      <c r="DB211" s="46"/>
      <c r="DC211" s="46"/>
      <c r="DD211" s="46"/>
      <c r="DE211" s="46"/>
      <c r="DF211" s="46"/>
      <c r="DG211" s="46"/>
      <c r="DH211" s="46"/>
      <c r="DI211" s="46"/>
      <c r="DJ211" s="46"/>
      <c r="DK211" s="46"/>
      <c r="DL211" s="46"/>
      <c r="DM211" s="46"/>
      <c r="DN211" s="46"/>
      <c r="DO211" s="46"/>
      <c r="DP211" s="46"/>
      <c r="DQ211" s="46"/>
      <c r="DR211" s="46"/>
      <c r="DS211" s="16"/>
      <c r="DT211" s="48">
        <f t="shared" si="1"/>
        <v>0</v>
      </c>
      <c r="DU211" s="48">
        <f t="shared" si="2"/>
        <v>0</v>
      </c>
      <c r="DV211" s="16"/>
    </row>
    <row r="212">
      <c r="A212" s="42" t="s">
        <v>357</v>
      </c>
      <c r="B212" s="42" t="s">
        <v>369</v>
      </c>
      <c r="C212" s="42" t="s">
        <v>375</v>
      </c>
      <c r="D212" s="49"/>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9"/>
      <c r="AP212" s="46"/>
      <c r="AQ212" s="46"/>
      <c r="AR212" s="46"/>
      <c r="AS212" s="46"/>
      <c r="AT212" s="46"/>
      <c r="AU212" s="46"/>
      <c r="AV212" s="46"/>
      <c r="AW212" s="46"/>
      <c r="AX212" s="46"/>
      <c r="AY212" s="46"/>
      <c r="AZ212" s="46"/>
      <c r="BA212" s="46"/>
      <c r="BB212" s="46"/>
      <c r="BC212" s="46"/>
      <c r="BD212" s="46"/>
      <c r="BE212" s="46"/>
      <c r="BF212" s="46"/>
      <c r="BG212" s="46"/>
      <c r="BH212" s="46"/>
      <c r="BI212" s="46"/>
      <c r="BJ212" s="45"/>
      <c r="BK212" s="45"/>
      <c r="BL212" s="46"/>
      <c r="BM212" s="46"/>
      <c r="BN212" s="46"/>
      <c r="BO212" s="46"/>
      <c r="BP212" s="46"/>
      <c r="BQ212" s="46"/>
      <c r="BR212" s="46"/>
      <c r="BS212" s="46"/>
      <c r="BT212" s="46"/>
      <c r="BU212" s="46"/>
      <c r="BV212" s="46"/>
      <c r="BW212" s="46"/>
      <c r="BX212" s="46"/>
      <c r="BY212" s="46"/>
      <c r="BZ212" s="46"/>
      <c r="CA212" s="46"/>
      <c r="CB212" s="47"/>
      <c r="CC212" s="46"/>
      <c r="CD212" s="46"/>
      <c r="CE212" s="46"/>
      <c r="CF212" s="46"/>
      <c r="CG212" s="46"/>
      <c r="CH212" s="46"/>
      <c r="CI212" s="46"/>
      <c r="CJ212" s="46"/>
      <c r="CK212" s="46"/>
      <c r="CL212" s="46"/>
      <c r="CM212" s="46"/>
      <c r="CN212" s="46"/>
      <c r="CO212" s="46"/>
      <c r="CP212" s="46"/>
      <c r="CQ212" s="46"/>
      <c r="CR212" s="46"/>
      <c r="CS212" s="46"/>
      <c r="CT212" s="46"/>
      <c r="CU212" s="46"/>
      <c r="CV212" s="46"/>
      <c r="CW212" s="46"/>
      <c r="CX212" s="46"/>
      <c r="CY212" s="46"/>
      <c r="CZ212" s="46"/>
      <c r="DA212" s="46"/>
      <c r="DB212" s="46"/>
      <c r="DC212" s="46"/>
      <c r="DD212" s="46"/>
      <c r="DE212" s="46"/>
      <c r="DF212" s="46"/>
      <c r="DG212" s="46"/>
      <c r="DH212" s="46"/>
      <c r="DI212" s="46"/>
      <c r="DJ212" s="46"/>
      <c r="DK212" s="46"/>
      <c r="DL212" s="46"/>
      <c r="DM212" s="46"/>
      <c r="DN212" s="46"/>
      <c r="DO212" s="46"/>
      <c r="DP212" s="46"/>
      <c r="DQ212" s="46"/>
      <c r="DR212" s="46"/>
      <c r="DS212" s="16"/>
      <c r="DT212" s="48">
        <f t="shared" si="1"/>
        <v>0</v>
      </c>
      <c r="DU212" s="48">
        <f t="shared" si="2"/>
        <v>0</v>
      </c>
      <c r="DV212" s="16"/>
    </row>
    <row r="213">
      <c r="A213" s="42" t="s">
        <v>357</v>
      </c>
      <c r="B213" s="42" t="s">
        <v>369</v>
      </c>
      <c r="C213" s="42" t="s">
        <v>376</v>
      </c>
      <c r="D213" s="49"/>
      <c r="E213" s="46"/>
      <c r="F213" s="46"/>
      <c r="G213" s="46"/>
      <c r="H213" s="46"/>
      <c r="I213" s="45">
        <v>1.0</v>
      </c>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9"/>
      <c r="AP213" s="46"/>
      <c r="AQ213" s="46"/>
      <c r="AR213" s="46"/>
      <c r="AS213" s="46"/>
      <c r="AT213" s="46"/>
      <c r="AU213" s="46"/>
      <c r="AV213" s="46"/>
      <c r="AW213" s="46"/>
      <c r="AX213" s="46"/>
      <c r="AY213" s="46"/>
      <c r="AZ213" s="46"/>
      <c r="BA213" s="46"/>
      <c r="BB213" s="46"/>
      <c r="BC213" s="46"/>
      <c r="BD213" s="46"/>
      <c r="BE213" s="46"/>
      <c r="BF213" s="46"/>
      <c r="BG213" s="46"/>
      <c r="BH213" s="46"/>
      <c r="BI213" s="46"/>
      <c r="BJ213" s="45"/>
      <c r="BK213" s="45">
        <v>1.0</v>
      </c>
      <c r="BL213" s="46"/>
      <c r="BM213" s="46"/>
      <c r="BN213" s="46"/>
      <c r="BO213" s="46"/>
      <c r="BP213" s="46"/>
      <c r="BQ213" s="46"/>
      <c r="BR213" s="46"/>
      <c r="BS213" s="46"/>
      <c r="BT213" s="46"/>
      <c r="BU213" s="46"/>
      <c r="BV213" s="46"/>
      <c r="BW213" s="46"/>
      <c r="BX213" s="46"/>
      <c r="BY213" s="46"/>
      <c r="BZ213" s="46"/>
      <c r="CA213" s="46"/>
      <c r="CB213" s="50"/>
      <c r="CC213" s="46"/>
      <c r="CD213" s="46"/>
      <c r="CE213" s="46"/>
      <c r="CF213" s="46"/>
      <c r="CG213" s="46"/>
      <c r="CH213" s="46"/>
      <c r="CI213" s="46"/>
      <c r="CJ213" s="46"/>
      <c r="CK213" s="46"/>
      <c r="CL213" s="46"/>
      <c r="CM213" s="46"/>
      <c r="CN213" s="46"/>
      <c r="CO213" s="46"/>
      <c r="CP213" s="46"/>
      <c r="CQ213" s="46"/>
      <c r="CR213" s="46"/>
      <c r="CS213" s="46"/>
      <c r="CT213" s="46"/>
      <c r="CU213" s="46"/>
      <c r="CV213" s="46"/>
      <c r="CW213" s="46"/>
      <c r="CX213" s="46"/>
      <c r="CY213" s="46"/>
      <c r="CZ213" s="46"/>
      <c r="DA213" s="46"/>
      <c r="DB213" s="46"/>
      <c r="DC213" s="46"/>
      <c r="DD213" s="46"/>
      <c r="DE213" s="46"/>
      <c r="DF213" s="46"/>
      <c r="DG213" s="46"/>
      <c r="DH213" s="46"/>
      <c r="DI213" s="46"/>
      <c r="DJ213" s="46"/>
      <c r="DK213" s="46"/>
      <c r="DL213" s="46"/>
      <c r="DM213" s="46"/>
      <c r="DN213" s="46"/>
      <c r="DO213" s="45">
        <v>1.0</v>
      </c>
      <c r="DP213" s="46"/>
      <c r="DQ213" s="46"/>
      <c r="DR213" s="46"/>
      <c r="DS213" s="16"/>
      <c r="DT213" s="48">
        <f t="shared" si="1"/>
        <v>3</v>
      </c>
      <c r="DU213" s="48">
        <f t="shared" si="2"/>
        <v>3</v>
      </c>
      <c r="DV213" s="16"/>
    </row>
    <row r="214">
      <c r="A214" s="42" t="s">
        <v>357</v>
      </c>
      <c r="B214" s="42" t="s">
        <v>369</v>
      </c>
      <c r="C214" s="42" t="s">
        <v>377</v>
      </c>
      <c r="D214" s="49"/>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9"/>
      <c r="AP214" s="46"/>
      <c r="AQ214" s="46"/>
      <c r="AR214" s="46"/>
      <c r="AS214" s="46"/>
      <c r="AT214" s="46"/>
      <c r="AU214" s="46"/>
      <c r="AV214" s="46"/>
      <c r="AW214" s="46"/>
      <c r="AX214" s="46"/>
      <c r="AY214" s="46"/>
      <c r="AZ214" s="46"/>
      <c r="BA214" s="46"/>
      <c r="BB214" s="46"/>
      <c r="BC214" s="46"/>
      <c r="BD214" s="46"/>
      <c r="BE214" s="46"/>
      <c r="BF214" s="46"/>
      <c r="BG214" s="46"/>
      <c r="BH214" s="46"/>
      <c r="BI214" s="46"/>
      <c r="BJ214" s="45"/>
      <c r="BK214" s="45"/>
      <c r="BL214" s="46"/>
      <c r="BM214" s="46"/>
      <c r="BN214" s="46"/>
      <c r="BO214" s="46"/>
      <c r="BP214" s="46"/>
      <c r="BQ214" s="46"/>
      <c r="BR214" s="46"/>
      <c r="BS214" s="46"/>
      <c r="BT214" s="46"/>
      <c r="BU214" s="46"/>
      <c r="BV214" s="46"/>
      <c r="BW214" s="46"/>
      <c r="BX214" s="46"/>
      <c r="BY214" s="46"/>
      <c r="BZ214" s="46"/>
      <c r="CA214" s="46"/>
      <c r="CB214" s="47"/>
      <c r="CC214" s="46"/>
      <c r="CD214" s="46"/>
      <c r="CE214" s="46"/>
      <c r="CF214" s="46"/>
      <c r="CG214" s="46"/>
      <c r="CH214" s="46"/>
      <c r="CI214" s="46"/>
      <c r="CJ214" s="46"/>
      <c r="CK214" s="46"/>
      <c r="CL214" s="46"/>
      <c r="CM214" s="46"/>
      <c r="CN214" s="46"/>
      <c r="CO214" s="46"/>
      <c r="CP214" s="46"/>
      <c r="CQ214" s="46"/>
      <c r="CR214" s="46"/>
      <c r="CS214" s="46"/>
      <c r="CT214" s="46"/>
      <c r="CU214" s="46"/>
      <c r="CV214" s="46"/>
      <c r="CW214" s="46"/>
      <c r="CX214" s="46"/>
      <c r="CY214" s="46"/>
      <c r="CZ214" s="46"/>
      <c r="DA214" s="46"/>
      <c r="DB214" s="46"/>
      <c r="DC214" s="46"/>
      <c r="DD214" s="46"/>
      <c r="DE214" s="46"/>
      <c r="DF214" s="46"/>
      <c r="DG214" s="46"/>
      <c r="DH214" s="46"/>
      <c r="DI214" s="46"/>
      <c r="DJ214" s="46"/>
      <c r="DK214" s="46"/>
      <c r="DL214" s="46"/>
      <c r="DM214" s="46"/>
      <c r="DN214" s="46"/>
      <c r="DO214" s="46"/>
      <c r="DP214" s="46"/>
      <c r="DQ214" s="46"/>
      <c r="DR214" s="46"/>
      <c r="DS214" s="16"/>
      <c r="DT214" s="48">
        <f t="shared" si="1"/>
        <v>0</v>
      </c>
      <c r="DU214" s="48">
        <f t="shared" si="2"/>
        <v>0</v>
      </c>
      <c r="DV214" s="16"/>
    </row>
    <row r="215">
      <c r="A215" s="42" t="s">
        <v>357</v>
      </c>
      <c r="B215" s="42" t="s">
        <v>369</v>
      </c>
      <c r="C215" s="42" t="s">
        <v>378</v>
      </c>
      <c r="D215" s="49"/>
      <c r="E215" s="45">
        <v>1.0</v>
      </c>
      <c r="F215" s="46"/>
      <c r="G215" s="45">
        <v>1.0</v>
      </c>
      <c r="H215" s="45">
        <v>1.0</v>
      </c>
      <c r="I215" s="45">
        <v>1.0</v>
      </c>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9"/>
      <c r="AP215" s="46"/>
      <c r="AQ215" s="46"/>
      <c r="AR215" s="46"/>
      <c r="AS215" s="46"/>
      <c r="AT215" s="46"/>
      <c r="AU215" s="46"/>
      <c r="AV215" s="46"/>
      <c r="AW215" s="46"/>
      <c r="AX215" s="46"/>
      <c r="AY215" s="46"/>
      <c r="AZ215" s="46"/>
      <c r="BA215" s="46"/>
      <c r="BB215" s="46"/>
      <c r="BC215" s="46"/>
      <c r="BD215" s="46"/>
      <c r="BE215" s="46"/>
      <c r="BF215" s="46"/>
      <c r="BG215" s="45">
        <v>1.0</v>
      </c>
      <c r="BH215" s="46"/>
      <c r="BI215" s="46"/>
      <c r="BJ215" s="45"/>
      <c r="BK215" s="45"/>
      <c r="BL215" s="46"/>
      <c r="BM215" s="46"/>
      <c r="BN215" s="46"/>
      <c r="BO215" s="46"/>
      <c r="BP215" s="46"/>
      <c r="BQ215" s="46"/>
      <c r="BR215" s="46"/>
      <c r="BS215" s="46"/>
      <c r="BT215" s="46"/>
      <c r="BU215" s="46"/>
      <c r="BV215" s="46"/>
      <c r="BW215" s="46"/>
      <c r="BX215" s="46"/>
      <c r="BY215" s="46"/>
      <c r="BZ215" s="46"/>
      <c r="CA215" s="46"/>
      <c r="CB215" s="47"/>
      <c r="CC215" s="46"/>
      <c r="CD215" s="46"/>
      <c r="CE215" s="46"/>
      <c r="CF215" s="46"/>
      <c r="CG215" s="46"/>
      <c r="CH215" s="46"/>
      <c r="CI215" s="46"/>
      <c r="CJ215" s="46"/>
      <c r="CK215" s="46"/>
      <c r="CL215" s="46"/>
      <c r="CM215" s="46"/>
      <c r="CN215" s="46"/>
      <c r="CO215" s="46"/>
      <c r="CP215" s="46"/>
      <c r="CQ215" s="46"/>
      <c r="CR215" s="46"/>
      <c r="CS215" s="46"/>
      <c r="CT215" s="46"/>
      <c r="CU215" s="46"/>
      <c r="CV215" s="46"/>
      <c r="CW215" s="46"/>
      <c r="CX215" s="46"/>
      <c r="CY215" s="46"/>
      <c r="CZ215" s="46"/>
      <c r="DA215" s="46"/>
      <c r="DB215" s="46"/>
      <c r="DC215" s="46"/>
      <c r="DD215" s="46"/>
      <c r="DE215" s="46"/>
      <c r="DF215" s="46"/>
      <c r="DG215" s="46"/>
      <c r="DH215" s="46"/>
      <c r="DI215" s="46"/>
      <c r="DJ215" s="46"/>
      <c r="DK215" s="46"/>
      <c r="DL215" s="46"/>
      <c r="DM215" s="46"/>
      <c r="DN215" s="45">
        <v>1.0</v>
      </c>
      <c r="DO215" s="46"/>
      <c r="DP215" s="46"/>
      <c r="DQ215" s="46"/>
      <c r="DR215" s="46"/>
      <c r="DS215" s="16"/>
      <c r="DT215" s="48">
        <f t="shared" si="1"/>
        <v>6</v>
      </c>
      <c r="DU215" s="48">
        <f t="shared" si="2"/>
        <v>6</v>
      </c>
      <c r="DV215" s="16"/>
    </row>
    <row r="216">
      <c r="A216" s="42" t="s">
        <v>357</v>
      </c>
      <c r="B216" s="42" t="s">
        <v>369</v>
      </c>
      <c r="C216" s="42" t="s">
        <v>379</v>
      </c>
      <c r="D216" s="49"/>
      <c r="E216" s="46"/>
      <c r="F216" s="46"/>
      <c r="G216" s="46"/>
      <c r="H216" s="46"/>
      <c r="I216" s="45">
        <v>1.0</v>
      </c>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9"/>
      <c r="AP216" s="46"/>
      <c r="AQ216" s="46"/>
      <c r="AR216" s="46"/>
      <c r="AS216" s="46"/>
      <c r="AT216" s="46"/>
      <c r="AU216" s="46"/>
      <c r="AV216" s="46"/>
      <c r="AW216" s="46"/>
      <c r="AX216" s="46"/>
      <c r="AY216" s="46"/>
      <c r="AZ216" s="46"/>
      <c r="BA216" s="46"/>
      <c r="BB216" s="46"/>
      <c r="BC216" s="46"/>
      <c r="BD216" s="46"/>
      <c r="BE216" s="46"/>
      <c r="BF216" s="46"/>
      <c r="BG216" s="46"/>
      <c r="BH216" s="46"/>
      <c r="BI216" s="46"/>
      <c r="BJ216" s="45">
        <v>1.0</v>
      </c>
      <c r="BK216" s="45"/>
      <c r="BL216" s="46"/>
      <c r="BM216" s="46"/>
      <c r="BN216" s="46"/>
      <c r="BO216" s="46"/>
      <c r="BP216" s="46"/>
      <c r="BQ216" s="46"/>
      <c r="BR216" s="46"/>
      <c r="BS216" s="46"/>
      <c r="BT216" s="46"/>
      <c r="BU216" s="46"/>
      <c r="BV216" s="46"/>
      <c r="BW216" s="46"/>
      <c r="BX216" s="46"/>
      <c r="BY216" s="46"/>
      <c r="BZ216" s="46"/>
      <c r="CA216" s="46"/>
      <c r="CB216" s="47"/>
      <c r="CC216" s="46"/>
      <c r="CD216" s="46"/>
      <c r="CE216" s="46"/>
      <c r="CF216" s="46"/>
      <c r="CG216" s="46"/>
      <c r="CH216" s="46"/>
      <c r="CI216" s="46"/>
      <c r="CJ216" s="46"/>
      <c r="CK216" s="46"/>
      <c r="CL216" s="46"/>
      <c r="CM216" s="46"/>
      <c r="CN216" s="46"/>
      <c r="CO216" s="46"/>
      <c r="CP216" s="46"/>
      <c r="CQ216" s="46"/>
      <c r="CR216" s="46"/>
      <c r="CS216" s="46"/>
      <c r="CT216" s="46"/>
      <c r="CU216" s="46"/>
      <c r="CV216" s="46"/>
      <c r="CW216" s="46"/>
      <c r="CX216" s="46"/>
      <c r="CY216" s="46"/>
      <c r="CZ216" s="46"/>
      <c r="DA216" s="46"/>
      <c r="DB216" s="46"/>
      <c r="DC216" s="46"/>
      <c r="DD216" s="46"/>
      <c r="DE216" s="46"/>
      <c r="DF216" s="46"/>
      <c r="DG216" s="46"/>
      <c r="DH216" s="46"/>
      <c r="DI216" s="46"/>
      <c r="DJ216" s="46"/>
      <c r="DK216" s="46"/>
      <c r="DL216" s="46"/>
      <c r="DM216" s="46"/>
      <c r="DN216" s="46"/>
      <c r="DO216" s="45">
        <v>1.0</v>
      </c>
      <c r="DP216" s="45">
        <v>1.0</v>
      </c>
      <c r="DQ216" s="46"/>
      <c r="DR216" s="46"/>
      <c r="DS216" s="16"/>
      <c r="DT216" s="48">
        <f t="shared" si="1"/>
        <v>4</v>
      </c>
      <c r="DU216" s="48">
        <f t="shared" si="2"/>
        <v>4</v>
      </c>
      <c r="DV216" s="16"/>
    </row>
    <row r="217">
      <c r="A217" s="42" t="s">
        <v>357</v>
      </c>
      <c r="B217" s="42" t="s">
        <v>369</v>
      </c>
      <c r="C217" s="42" t="s">
        <v>380</v>
      </c>
      <c r="D217" s="49"/>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9"/>
      <c r="AP217" s="46"/>
      <c r="AQ217" s="46"/>
      <c r="AR217" s="46"/>
      <c r="AS217" s="46"/>
      <c r="AT217" s="46"/>
      <c r="AU217" s="46"/>
      <c r="AV217" s="46"/>
      <c r="AW217" s="46"/>
      <c r="AX217" s="46"/>
      <c r="AY217" s="46"/>
      <c r="AZ217" s="46"/>
      <c r="BA217" s="46"/>
      <c r="BB217" s="46"/>
      <c r="BC217" s="46"/>
      <c r="BD217" s="46"/>
      <c r="BE217" s="46"/>
      <c r="BF217" s="46"/>
      <c r="BG217" s="46"/>
      <c r="BH217" s="45">
        <v>2.0</v>
      </c>
      <c r="BI217" s="46"/>
      <c r="BJ217" s="45"/>
      <c r="BK217" s="45"/>
      <c r="BL217" s="46"/>
      <c r="BM217" s="46"/>
      <c r="BN217" s="46"/>
      <c r="BO217" s="46"/>
      <c r="BP217" s="46"/>
      <c r="BQ217" s="46"/>
      <c r="BR217" s="46"/>
      <c r="BS217" s="46"/>
      <c r="BT217" s="46"/>
      <c r="BU217" s="46"/>
      <c r="BV217" s="46"/>
      <c r="BW217" s="46"/>
      <c r="BX217" s="46"/>
      <c r="BY217" s="46"/>
      <c r="BZ217" s="46"/>
      <c r="CA217" s="46"/>
      <c r="CB217" s="50">
        <v>1.0</v>
      </c>
      <c r="CC217" s="46"/>
      <c r="CD217" s="46"/>
      <c r="CE217" s="46"/>
      <c r="CF217" s="46"/>
      <c r="CG217" s="46"/>
      <c r="CH217" s="46"/>
      <c r="CI217" s="45">
        <v>1.0</v>
      </c>
      <c r="CJ217" s="46"/>
      <c r="CK217" s="46"/>
      <c r="CL217" s="46"/>
      <c r="CM217" s="46"/>
      <c r="CN217" s="46"/>
      <c r="CO217" s="46"/>
      <c r="CP217" s="46"/>
      <c r="CQ217" s="46"/>
      <c r="CR217" s="46"/>
      <c r="CS217" s="46"/>
      <c r="CT217" s="46"/>
      <c r="CU217" s="46"/>
      <c r="CV217" s="46"/>
      <c r="CW217" s="46"/>
      <c r="CX217" s="46"/>
      <c r="CY217" s="46"/>
      <c r="CZ217" s="46"/>
      <c r="DA217" s="46"/>
      <c r="DB217" s="46"/>
      <c r="DC217" s="46"/>
      <c r="DD217" s="46"/>
      <c r="DE217" s="46"/>
      <c r="DF217" s="46"/>
      <c r="DG217" s="46"/>
      <c r="DH217" s="46"/>
      <c r="DI217" s="46"/>
      <c r="DJ217" s="46"/>
      <c r="DK217" s="46"/>
      <c r="DL217" s="46"/>
      <c r="DM217" s="46"/>
      <c r="DN217" s="46"/>
      <c r="DO217" s="46"/>
      <c r="DP217" s="46"/>
      <c r="DQ217" s="46"/>
      <c r="DR217" s="46"/>
      <c r="DS217" s="16"/>
      <c r="DT217" s="48">
        <f t="shared" si="1"/>
        <v>3</v>
      </c>
      <c r="DU217" s="48">
        <f t="shared" si="2"/>
        <v>4</v>
      </c>
      <c r="DV217" s="16"/>
    </row>
    <row r="218">
      <c r="A218" s="42" t="s">
        <v>357</v>
      </c>
      <c r="B218" s="42" t="s">
        <v>369</v>
      </c>
      <c r="C218" s="42" t="s">
        <v>381</v>
      </c>
      <c r="D218" s="49"/>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9"/>
      <c r="AP218" s="46"/>
      <c r="AQ218" s="46"/>
      <c r="AR218" s="46"/>
      <c r="AS218" s="46"/>
      <c r="AT218" s="46"/>
      <c r="AU218" s="46"/>
      <c r="AV218" s="46"/>
      <c r="AW218" s="46"/>
      <c r="AX218" s="46"/>
      <c r="AY218" s="46"/>
      <c r="AZ218" s="46"/>
      <c r="BA218" s="46"/>
      <c r="BB218" s="46"/>
      <c r="BC218" s="46"/>
      <c r="BD218" s="46"/>
      <c r="BE218" s="46"/>
      <c r="BF218" s="46"/>
      <c r="BG218" s="46"/>
      <c r="BH218" s="46"/>
      <c r="BI218" s="46"/>
      <c r="BJ218" s="45"/>
      <c r="BK218" s="45"/>
      <c r="BL218" s="46"/>
      <c r="BM218" s="46"/>
      <c r="BN218" s="46"/>
      <c r="BO218" s="46"/>
      <c r="BP218" s="46"/>
      <c r="BQ218" s="46"/>
      <c r="BR218" s="46"/>
      <c r="BS218" s="46"/>
      <c r="BT218" s="46"/>
      <c r="BU218" s="46"/>
      <c r="BV218" s="46"/>
      <c r="BW218" s="46"/>
      <c r="BX218" s="46"/>
      <c r="BY218" s="46"/>
      <c r="BZ218" s="46"/>
      <c r="CA218" s="46"/>
      <c r="CB218" s="47"/>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16"/>
      <c r="DT218" s="48">
        <f t="shared" si="1"/>
        <v>0</v>
      </c>
      <c r="DU218" s="48">
        <f t="shared" si="2"/>
        <v>0</v>
      </c>
      <c r="DV218" s="16"/>
    </row>
    <row r="219">
      <c r="A219" s="42" t="s">
        <v>357</v>
      </c>
      <c r="B219" s="42" t="s">
        <v>369</v>
      </c>
      <c r="C219" s="42" t="s">
        <v>382</v>
      </c>
      <c r="D219" s="49"/>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9"/>
      <c r="AP219" s="46"/>
      <c r="AQ219" s="46"/>
      <c r="AR219" s="46"/>
      <c r="AS219" s="46"/>
      <c r="AT219" s="46"/>
      <c r="AU219" s="46"/>
      <c r="AV219" s="46"/>
      <c r="AW219" s="46"/>
      <c r="AX219" s="46"/>
      <c r="AY219" s="46"/>
      <c r="AZ219" s="46"/>
      <c r="BA219" s="46"/>
      <c r="BB219" s="46"/>
      <c r="BC219" s="46"/>
      <c r="BD219" s="46"/>
      <c r="BE219" s="46"/>
      <c r="BF219" s="46"/>
      <c r="BG219" s="46"/>
      <c r="BH219" s="46"/>
      <c r="BI219" s="46"/>
      <c r="BJ219" s="45"/>
      <c r="BK219" s="45"/>
      <c r="BL219" s="46"/>
      <c r="BM219" s="46"/>
      <c r="BN219" s="46"/>
      <c r="BO219" s="46"/>
      <c r="BP219" s="46"/>
      <c r="BQ219" s="45"/>
      <c r="BR219" s="46"/>
      <c r="BS219" s="46"/>
      <c r="BT219" s="46"/>
      <c r="BU219" s="46"/>
      <c r="BV219" s="46"/>
      <c r="BW219" s="46"/>
      <c r="BX219" s="46"/>
      <c r="BY219" s="46"/>
      <c r="BZ219" s="46"/>
      <c r="CA219" s="46"/>
      <c r="CB219" s="47"/>
      <c r="CC219" s="46"/>
      <c r="CD219" s="46"/>
      <c r="CE219" s="46"/>
      <c r="CF219" s="46"/>
      <c r="CG219" s="46"/>
      <c r="CH219" s="46"/>
      <c r="CI219" s="46"/>
      <c r="CJ219" s="46"/>
      <c r="CK219" s="46"/>
      <c r="CL219" s="46"/>
      <c r="CM219" s="46"/>
      <c r="CN219" s="46"/>
      <c r="CO219" s="46"/>
      <c r="CP219" s="46"/>
      <c r="CQ219" s="46"/>
      <c r="CR219" s="46"/>
      <c r="CS219" s="46"/>
      <c r="CT219" s="46"/>
      <c r="CU219" s="46"/>
      <c r="CV219" s="46"/>
      <c r="CW219" s="46"/>
      <c r="CX219" s="46"/>
      <c r="CY219" s="46"/>
      <c r="CZ219" s="46"/>
      <c r="DA219" s="46"/>
      <c r="DB219" s="46"/>
      <c r="DC219" s="46"/>
      <c r="DD219" s="46"/>
      <c r="DE219" s="46"/>
      <c r="DF219" s="46"/>
      <c r="DG219" s="46"/>
      <c r="DH219" s="46"/>
      <c r="DI219" s="46"/>
      <c r="DJ219" s="46"/>
      <c r="DK219" s="46"/>
      <c r="DL219" s="46"/>
      <c r="DM219" s="46"/>
      <c r="DN219" s="46"/>
      <c r="DO219" s="46"/>
      <c r="DP219" s="46"/>
      <c r="DQ219" s="46"/>
      <c r="DR219" s="46"/>
      <c r="DS219" s="16"/>
      <c r="DT219" s="48">
        <f t="shared" si="1"/>
        <v>0</v>
      </c>
      <c r="DU219" s="48">
        <f t="shared" si="2"/>
        <v>0</v>
      </c>
      <c r="DV219" s="16"/>
    </row>
    <row r="220">
      <c r="A220" s="42" t="s">
        <v>357</v>
      </c>
      <c r="B220" s="42" t="s">
        <v>369</v>
      </c>
      <c r="C220" s="42" t="s">
        <v>383</v>
      </c>
      <c r="D220" s="49"/>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9"/>
      <c r="AP220" s="46"/>
      <c r="AQ220" s="46"/>
      <c r="AR220" s="46"/>
      <c r="AS220" s="46"/>
      <c r="AT220" s="46"/>
      <c r="AU220" s="46"/>
      <c r="AV220" s="46"/>
      <c r="AW220" s="46"/>
      <c r="AX220" s="46"/>
      <c r="AY220" s="46"/>
      <c r="AZ220" s="46"/>
      <c r="BA220" s="46"/>
      <c r="BB220" s="46"/>
      <c r="BC220" s="46"/>
      <c r="BD220" s="46"/>
      <c r="BE220" s="46"/>
      <c r="BF220" s="46"/>
      <c r="BG220" s="46"/>
      <c r="BH220" s="46"/>
      <c r="BI220" s="46"/>
      <c r="BJ220" s="45"/>
      <c r="BK220" s="45"/>
      <c r="BL220" s="46"/>
      <c r="BM220" s="46"/>
      <c r="BN220" s="46"/>
      <c r="BO220" s="46"/>
      <c r="BP220" s="46"/>
      <c r="BQ220" s="46"/>
      <c r="BR220" s="46"/>
      <c r="BS220" s="46"/>
      <c r="BT220" s="46"/>
      <c r="BU220" s="46"/>
      <c r="BV220" s="46"/>
      <c r="BW220" s="46"/>
      <c r="BX220" s="46"/>
      <c r="BY220" s="46"/>
      <c r="BZ220" s="46"/>
      <c r="CA220" s="46"/>
      <c r="CB220" s="47"/>
      <c r="CC220" s="46"/>
      <c r="CD220" s="46"/>
      <c r="CE220" s="46"/>
      <c r="CF220" s="46"/>
      <c r="CG220" s="46"/>
      <c r="CH220" s="46"/>
      <c r="CI220" s="46"/>
      <c r="CJ220" s="46"/>
      <c r="CK220" s="46"/>
      <c r="CL220" s="46"/>
      <c r="CM220" s="46"/>
      <c r="CN220" s="46"/>
      <c r="CO220" s="46"/>
      <c r="CP220" s="46"/>
      <c r="CQ220" s="46"/>
      <c r="CR220" s="46"/>
      <c r="CS220" s="46"/>
      <c r="CT220" s="46"/>
      <c r="CU220" s="46"/>
      <c r="CV220" s="46"/>
      <c r="CW220" s="46"/>
      <c r="CX220" s="46"/>
      <c r="CY220" s="46"/>
      <c r="CZ220" s="46"/>
      <c r="DA220" s="46"/>
      <c r="DB220" s="46"/>
      <c r="DC220" s="46"/>
      <c r="DD220" s="46"/>
      <c r="DE220" s="46"/>
      <c r="DF220" s="46"/>
      <c r="DG220" s="46"/>
      <c r="DH220" s="46"/>
      <c r="DI220" s="46"/>
      <c r="DJ220" s="46"/>
      <c r="DK220" s="46"/>
      <c r="DL220" s="46"/>
      <c r="DM220" s="46"/>
      <c r="DN220" s="46"/>
      <c r="DO220" s="46"/>
      <c r="DP220" s="46"/>
      <c r="DQ220" s="46"/>
      <c r="DR220" s="46"/>
      <c r="DS220" s="16"/>
      <c r="DT220" s="48">
        <f t="shared" si="1"/>
        <v>0</v>
      </c>
      <c r="DU220" s="48">
        <f t="shared" si="2"/>
        <v>0</v>
      </c>
      <c r="DV220" s="16"/>
    </row>
    <row r="221">
      <c r="A221" s="42" t="s">
        <v>357</v>
      </c>
      <c r="B221" s="42" t="s">
        <v>369</v>
      </c>
      <c r="C221" s="42" t="s">
        <v>384</v>
      </c>
      <c r="D221" s="49"/>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9"/>
      <c r="AP221" s="46"/>
      <c r="AQ221" s="46"/>
      <c r="AR221" s="46"/>
      <c r="AS221" s="46"/>
      <c r="AT221" s="46"/>
      <c r="AU221" s="46"/>
      <c r="AV221" s="46"/>
      <c r="AW221" s="46"/>
      <c r="AX221" s="46"/>
      <c r="AY221" s="46"/>
      <c r="AZ221" s="46"/>
      <c r="BA221" s="46"/>
      <c r="BB221" s="46"/>
      <c r="BC221" s="46"/>
      <c r="BD221" s="46"/>
      <c r="BE221" s="46"/>
      <c r="BF221" s="46"/>
      <c r="BG221" s="46"/>
      <c r="BH221" s="46"/>
      <c r="BI221" s="46"/>
      <c r="BJ221" s="45"/>
      <c r="BK221" s="45"/>
      <c r="BL221" s="46"/>
      <c r="BM221" s="46"/>
      <c r="BN221" s="46"/>
      <c r="BO221" s="46"/>
      <c r="BP221" s="46"/>
      <c r="BQ221" s="46"/>
      <c r="BR221" s="46"/>
      <c r="BS221" s="46"/>
      <c r="BT221" s="46"/>
      <c r="BU221" s="46"/>
      <c r="BV221" s="46"/>
      <c r="BW221" s="46"/>
      <c r="BX221" s="46"/>
      <c r="BY221" s="46"/>
      <c r="BZ221" s="46"/>
      <c r="CA221" s="46"/>
      <c r="CB221" s="47"/>
      <c r="CC221" s="46"/>
      <c r="CD221" s="46"/>
      <c r="CE221" s="46"/>
      <c r="CF221" s="46"/>
      <c r="CG221" s="46"/>
      <c r="CH221" s="46"/>
      <c r="CI221" s="46"/>
      <c r="CJ221" s="46"/>
      <c r="CK221" s="46"/>
      <c r="CL221" s="46"/>
      <c r="CM221" s="46"/>
      <c r="CN221" s="46"/>
      <c r="CO221" s="46"/>
      <c r="CP221" s="46"/>
      <c r="CQ221" s="46"/>
      <c r="CR221" s="46"/>
      <c r="CS221" s="46"/>
      <c r="CT221" s="46"/>
      <c r="CU221" s="46"/>
      <c r="CV221" s="46"/>
      <c r="CW221" s="46"/>
      <c r="CX221" s="46"/>
      <c r="CY221" s="46"/>
      <c r="CZ221" s="46"/>
      <c r="DA221" s="46"/>
      <c r="DB221" s="46"/>
      <c r="DC221" s="46"/>
      <c r="DD221" s="46"/>
      <c r="DE221" s="46"/>
      <c r="DF221" s="46"/>
      <c r="DG221" s="46"/>
      <c r="DH221" s="46"/>
      <c r="DI221" s="46"/>
      <c r="DJ221" s="46"/>
      <c r="DK221" s="46"/>
      <c r="DL221" s="46"/>
      <c r="DM221" s="46"/>
      <c r="DN221" s="46"/>
      <c r="DO221" s="46"/>
      <c r="DP221" s="46"/>
      <c r="DQ221" s="46"/>
      <c r="DR221" s="46"/>
      <c r="DS221" s="16"/>
      <c r="DT221" s="48">
        <f t="shared" si="1"/>
        <v>0</v>
      </c>
      <c r="DU221" s="48">
        <f t="shared" si="2"/>
        <v>0</v>
      </c>
      <c r="DV221" s="16"/>
    </row>
    <row r="222">
      <c r="A222" s="42" t="s">
        <v>357</v>
      </c>
      <c r="B222" s="42" t="s">
        <v>369</v>
      </c>
      <c r="C222" s="42" t="s">
        <v>385</v>
      </c>
      <c r="D222" s="49"/>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9"/>
      <c r="AP222" s="46"/>
      <c r="AQ222" s="46"/>
      <c r="AR222" s="46"/>
      <c r="AS222" s="46"/>
      <c r="AT222" s="46"/>
      <c r="AU222" s="46"/>
      <c r="AV222" s="46"/>
      <c r="AW222" s="46"/>
      <c r="AX222" s="46"/>
      <c r="AY222" s="46"/>
      <c r="AZ222" s="46"/>
      <c r="BA222" s="46"/>
      <c r="BB222" s="46"/>
      <c r="BC222" s="46"/>
      <c r="BD222" s="46"/>
      <c r="BE222" s="46"/>
      <c r="BF222" s="46"/>
      <c r="BG222" s="46"/>
      <c r="BH222" s="46"/>
      <c r="BI222" s="46"/>
      <c r="BJ222" s="45"/>
      <c r="BK222" s="45"/>
      <c r="BL222" s="46"/>
      <c r="BM222" s="46"/>
      <c r="BN222" s="46"/>
      <c r="BO222" s="46"/>
      <c r="BP222" s="46"/>
      <c r="BQ222" s="46"/>
      <c r="BR222" s="46"/>
      <c r="BS222" s="46"/>
      <c r="BT222" s="46"/>
      <c r="BU222" s="46"/>
      <c r="BV222" s="46"/>
      <c r="BW222" s="46"/>
      <c r="BX222" s="46"/>
      <c r="BY222" s="46"/>
      <c r="BZ222" s="46"/>
      <c r="CA222" s="46"/>
      <c r="CB222" s="47"/>
      <c r="CC222" s="46"/>
      <c r="CD222" s="46"/>
      <c r="CE222" s="46"/>
      <c r="CF222" s="46"/>
      <c r="CG222" s="46"/>
      <c r="CH222" s="46"/>
      <c r="CI222" s="46"/>
      <c r="CJ222" s="46"/>
      <c r="CK222" s="46"/>
      <c r="CL222" s="46"/>
      <c r="CM222" s="46"/>
      <c r="CN222" s="46"/>
      <c r="CO222" s="46"/>
      <c r="CP222" s="46"/>
      <c r="CQ222" s="46"/>
      <c r="CR222" s="46"/>
      <c r="CS222" s="46"/>
      <c r="CT222" s="46"/>
      <c r="CU222" s="46"/>
      <c r="CV222" s="46"/>
      <c r="CW222" s="46"/>
      <c r="CX222" s="46"/>
      <c r="CY222" s="46"/>
      <c r="CZ222" s="46"/>
      <c r="DA222" s="46"/>
      <c r="DB222" s="46"/>
      <c r="DC222" s="46"/>
      <c r="DD222" s="46"/>
      <c r="DE222" s="46"/>
      <c r="DF222" s="46"/>
      <c r="DG222" s="46"/>
      <c r="DH222" s="46"/>
      <c r="DI222" s="46"/>
      <c r="DJ222" s="46"/>
      <c r="DK222" s="46"/>
      <c r="DL222" s="46"/>
      <c r="DM222" s="46"/>
      <c r="DN222" s="46"/>
      <c r="DO222" s="46"/>
      <c r="DP222" s="46"/>
      <c r="DQ222" s="46"/>
      <c r="DR222" s="46"/>
      <c r="DS222" s="16"/>
      <c r="DT222" s="48">
        <f t="shared" si="1"/>
        <v>0</v>
      </c>
      <c r="DU222" s="48">
        <f t="shared" si="2"/>
        <v>0</v>
      </c>
      <c r="DV222" s="16"/>
    </row>
    <row r="223">
      <c r="A223" s="42" t="s">
        <v>357</v>
      </c>
      <c r="B223" s="42" t="s">
        <v>369</v>
      </c>
      <c r="C223" s="42" t="s">
        <v>386</v>
      </c>
      <c r="D223" s="49"/>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9"/>
      <c r="AP223" s="46"/>
      <c r="AQ223" s="46"/>
      <c r="AR223" s="46"/>
      <c r="AS223" s="46"/>
      <c r="AT223" s="46"/>
      <c r="AU223" s="46"/>
      <c r="AV223" s="46"/>
      <c r="AW223" s="46"/>
      <c r="AX223" s="46"/>
      <c r="AY223" s="46"/>
      <c r="AZ223" s="46"/>
      <c r="BA223" s="46"/>
      <c r="BB223" s="46"/>
      <c r="BC223" s="46"/>
      <c r="BD223" s="46"/>
      <c r="BE223" s="46"/>
      <c r="BF223" s="46"/>
      <c r="BG223" s="46"/>
      <c r="BH223" s="46"/>
      <c r="BI223" s="46"/>
      <c r="BJ223" s="45"/>
      <c r="BK223" s="45"/>
      <c r="BL223" s="46"/>
      <c r="BM223" s="46"/>
      <c r="BN223" s="46"/>
      <c r="BO223" s="46"/>
      <c r="BP223" s="46"/>
      <c r="BQ223" s="46"/>
      <c r="BR223" s="46"/>
      <c r="BS223" s="46"/>
      <c r="BT223" s="46"/>
      <c r="BU223" s="46"/>
      <c r="BV223" s="46"/>
      <c r="BW223" s="46"/>
      <c r="BX223" s="46"/>
      <c r="BY223" s="46"/>
      <c r="BZ223" s="46"/>
      <c r="CA223" s="46"/>
      <c r="CB223" s="47"/>
      <c r="CC223" s="46"/>
      <c r="CD223" s="46"/>
      <c r="CE223" s="46"/>
      <c r="CF223" s="46"/>
      <c r="CG223" s="46"/>
      <c r="CH223" s="46"/>
      <c r="CI223" s="46"/>
      <c r="CJ223" s="46"/>
      <c r="CK223" s="46"/>
      <c r="CL223" s="46"/>
      <c r="CM223" s="46"/>
      <c r="CN223" s="46"/>
      <c r="CO223" s="46"/>
      <c r="CP223" s="46"/>
      <c r="CQ223" s="46"/>
      <c r="CR223" s="46"/>
      <c r="CS223" s="46"/>
      <c r="CT223" s="46"/>
      <c r="CU223" s="46"/>
      <c r="CV223" s="46"/>
      <c r="CW223" s="46"/>
      <c r="CX223" s="46"/>
      <c r="CY223" s="46"/>
      <c r="CZ223" s="46"/>
      <c r="DA223" s="46"/>
      <c r="DB223" s="46"/>
      <c r="DC223" s="46"/>
      <c r="DD223" s="46"/>
      <c r="DE223" s="46"/>
      <c r="DF223" s="46"/>
      <c r="DG223" s="46"/>
      <c r="DH223" s="46"/>
      <c r="DI223" s="46"/>
      <c r="DJ223" s="46"/>
      <c r="DK223" s="46"/>
      <c r="DL223" s="46"/>
      <c r="DM223" s="46"/>
      <c r="DN223" s="46"/>
      <c r="DO223" s="46"/>
      <c r="DP223" s="46"/>
      <c r="DQ223" s="46"/>
      <c r="DR223" s="46"/>
      <c r="DS223" s="16"/>
      <c r="DT223" s="48">
        <f t="shared" si="1"/>
        <v>0</v>
      </c>
      <c r="DU223" s="48">
        <f t="shared" si="2"/>
        <v>0</v>
      </c>
      <c r="DV223" s="16"/>
    </row>
    <row r="224">
      <c r="A224" s="42" t="s">
        <v>357</v>
      </c>
      <c r="B224" s="42" t="s">
        <v>369</v>
      </c>
      <c r="C224" s="42" t="s">
        <v>387</v>
      </c>
      <c r="D224" s="4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9"/>
      <c r="AP224" s="46"/>
      <c r="AQ224" s="46"/>
      <c r="AR224" s="46"/>
      <c r="AS224" s="46"/>
      <c r="AT224" s="46"/>
      <c r="AU224" s="46"/>
      <c r="AV224" s="46"/>
      <c r="AW224" s="46"/>
      <c r="AX224" s="46"/>
      <c r="AY224" s="46"/>
      <c r="AZ224" s="46"/>
      <c r="BA224" s="46"/>
      <c r="BB224" s="46"/>
      <c r="BC224" s="46"/>
      <c r="BD224" s="46"/>
      <c r="BE224" s="46"/>
      <c r="BF224" s="46"/>
      <c r="BG224" s="46"/>
      <c r="BH224" s="46"/>
      <c r="BI224" s="46"/>
      <c r="BJ224" s="45"/>
      <c r="BK224" s="45"/>
      <c r="BL224" s="46"/>
      <c r="BM224" s="46"/>
      <c r="BN224" s="46"/>
      <c r="BO224" s="46"/>
      <c r="BP224" s="46"/>
      <c r="BQ224" s="46"/>
      <c r="BR224" s="46"/>
      <c r="BS224" s="46"/>
      <c r="BT224" s="46"/>
      <c r="BU224" s="46"/>
      <c r="BV224" s="46"/>
      <c r="BW224" s="46"/>
      <c r="BX224" s="46"/>
      <c r="BY224" s="46"/>
      <c r="BZ224" s="46"/>
      <c r="CA224" s="46"/>
      <c r="CB224" s="47"/>
      <c r="CC224" s="46"/>
      <c r="CD224" s="46"/>
      <c r="CE224" s="46"/>
      <c r="CF224" s="46"/>
      <c r="CG224" s="46"/>
      <c r="CH224" s="46"/>
      <c r="CI224" s="46"/>
      <c r="CJ224" s="46"/>
      <c r="CK224" s="46"/>
      <c r="CL224" s="46"/>
      <c r="CM224" s="46"/>
      <c r="CN224" s="46"/>
      <c r="CO224" s="46"/>
      <c r="CP224" s="46"/>
      <c r="CQ224" s="46"/>
      <c r="CR224" s="46"/>
      <c r="CS224" s="46"/>
      <c r="CT224" s="46"/>
      <c r="CU224" s="46"/>
      <c r="CV224" s="46"/>
      <c r="CW224" s="46"/>
      <c r="CX224" s="46"/>
      <c r="CY224" s="46"/>
      <c r="CZ224" s="46"/>
      <c r="DA224" s="46"/>
      <c r="DB224" s="46"/>
      <c r="DC224" s="46"/>
      <c r="DD224" s="46"/>
      <c r="DE224" s="46"/>
      <c r="DF224" s="46"/>
      <c r="DG224" s="46"/>
      <c r="DH224" s="46"/>
      <c r="DI224" s="46"/>
      <c r="DJ224" s="46"/>
      <c r="DK224" s="46"/>
      <c r="DL224" s="46"/>
      <c r="DM224" s="46"/>
      <c r="DN224" s="46"/>
      <c r="DO224" s="46"/>
      <c r="DP224" s="46"/>
      <c r="DQ224" s="46"/>
      <c r="DR224" s="46"/>
      <c r="DS224" s="16"/>
      <c r="DT224" s="48">
        <f t="shared" si="1"/>
        <v>0</v>
      </c>
      <c r="DU224" s="48">
        <f t="shared" si="2"/>
        <v>0</v>
      </c>
      <c r="DV224" s="16"/>
    </row>
    <row r="225">
      <c r="A225" s="42" t="s">
        <v>357</v>
      </c>
      <c r="B225" s="42" t="s">
        <v>369</v>
      </c>
      <c r="C225" s="42" t="s">
        <v>388</v>
      </c>
      <c r="D225" s="49"/>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5">
        <v>6.0</v>
      </c>
      <c r="AC225" s="46"/>
      <c r="AD225" s="46"/>
      <c r="AE225" s="46"/>
      <c r="AF225" s="46"/>
      <c r="AG225" s="46"/>
      <c r="AH225" s="46"/>
      <c r="AI225" s="46"/>
      <c r="AJ225" s="46"/>
      <c r="AK225" s="46"/>
      <c r="AL225" s="46"/>
      <c r="AM225" s="46"/>
      <c r="AN225" s="46"/>
      <c r="AO225" s="49"/>
      <c r="AP225" s="46"/>
      <c r="AQ225" s="46"/>
      <c r="AR225" s="46"/>
      <c r="AS225" s="46"/>
      <c r="AT225" s="46"/>
      <c r="AU225" s="46"/>
      <c r="AV225" s="46"/>
      <c r="AW225" s="46"/>
      <c r="AX225" s="46"/>
      <c r="AY225" s="46"/>
      <c r="AZ225" s="46"/>
      <c r="BA225" s="46"/>
      <c r="BB225" s="46"/>
      <c r="BC225" s="46"/>
      <c r="BD225" s="46"/>
      <c r="BE225" s="46"/>
      <c r="BF225" s="46"/>
      <c r="BG225" s="46"/>
      <c r="BH225" s="46"/>
      <c r="BI225" s="46"/>
      <c r="BJ225" s="45"/>
      <c r="BK225" s="45"/>
      <c r="BL225" s="46"/>
      <c r="BM225" s="46"/>
      <c r="BN225" s="46"/>
      <c r="BO225" s="46"/>
      <c r="BP225" s="46"/>
      <c r="BQ225" s="46"/>
      <c r="BR225" s="46"/>
      <c r="BS225" s="46"/>
      <c r="BT225" s="46"/>
      <c r="BU225" s="46"/>
      <c r="BV225" s="46"/>
      <c r="BW225" s="46"/>
      <c r="BX225" s="46"/>
      <c r="BY225" s="46"/>
      <c r="BZ225" s="46"/>
      <c r="CA225" s="46"/>
      <c r="CB225" s="50">
        <v>5.0</v>
      </c>
      <c r="CC225" s="46"/>
      <c r="CD225" s="46"/>
      <c r="CE225" s="46"/>
      <c r="CF225" s="46"/>
      <c r="CG225" s="46"/>
      <c r="CH225" s="46"/>
      <c r="CI225" s="46"/>
      <c r="CJ225" s="45">
        <v>1.0</v>
      </c>
      <c r="CK225" s="45">
        <v>2.0</v>
      </c>
      <c r="CL225" s="46"/>
      <c r="CM225" s="46"/>
      <c r="CN225" s="46"/>
      <c r="CO225" s="46"/>
      <c r="CP225" s="46"/>
      <c r="CQ225" s="46"/>
      <c r="CR225" s="46"/>
      <c r="CS225" s="46"/>
      <c r="CT225" s="46"/>
      <c r="CU225" s="46"/>
      <c r="CV225" s="46"/>
      <c r="CW225" s="46"/>
      <c r="CX225" s="46"/>
      <c r="CY225" s="46"/>
      <c r="CZ225" s="46"/>
      <c r="DA225" s="46"/>
      <c r="DB225" s="46"/>
      <c r="DC225" s="46"/>
      <c r="DD225" s="46"/>
      <c r="DE225" s="46"/>
      <c r="DF225" s="46"/>
      <c r="DG225" s="46"/>
      <c r="DH225" s="46"/>
      <c r="DI225" s="46"/>
      <c r="DJ225" s="46"/>
      <c r="DK225" s="46"/>
      <c r="DL225" s="46"/>
      <c r="DM225" s="46"/>
      <c r="DN225" s="46"/>
      <c r="DO225" s="46"/>
      <c r="DP225" s="46"/>
      <c r="DQ225" s="46"/>
      <c r="DR225" s="46"/>
      <c r="DS225" s="16"/>
      <c r="DT225" s="48">
        <f t="shared" si="1"/>
        <v>4</v>
      </c>
      <c r="DU225" s="48">
        <f t="shared" si="2"/>
        <v>14</v>
      </c>
      <c r="DV225" s="16"/>
    </row>
    <row r="226">
      <c r="A226" s="42" t="s">
        <v>357</v>
      </c>
      <c r="B226" s="42" t="s">
        <v>369</v>
      </c>
      <c r="C226" s="42" t="s">
        <v>389</v>
      </c>
      <c r="D226" s="49"/>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5"/>
      <c r="AC226" s="46"/>
      <c r="AD226" s="46"/>
      <c r="AE226" s="46"/>
      <c r="AF226" s="46"/>
      <c r="AG226" s="46"/>
      <c r="AH226" s="46"/>
      <c r="AI226" s="46"/>
      <c r="AJ226" s="46"/>
      <c r="AK226" s="46"/>
      <c r="AL226" s="46"/>
      <c r="AM226" s="46"/>
      <c r="AN226" s="46"/>
      <c r="AO226" s="49"/>
      <c r="AP226" s="46"/>
      <c r="AQ226" s="46"/>
      <c r="AR226" s="46"/>
      <c r="AS226" s="46"/>
      <c r="AT226" s="46"/>
      <c r="AU226" s="46"/>
      <c r="AV226" s="46"/>
      <c r="AW226" s="46"/>
      <c r="AX226" s="46"/>
      <c r="AY226" s="46"/>
      <c r="AZ226" s="46"/>
      <c r="BA226" s="46"/>
      <c r="BB226" s="46"/>
      <c r="BC226" s="46"/>
      <c r="BD226" s="46"/>
      <c r="BE226" s="46"/>
      <c r="BF226" s="45"/>
      <c r="BG226" s="46"/>
      <c r="BH226" s="46"/>
      <c r="BI226" s="46"/>
      <c r="BJ226" s="45"/>
      <c r="BK226" s="45"/>
      <c r="BL226" s="46"/>
      <c r="BM226" s="46"/>
      <c r="BN226" s="46"/>
      <c r="BO226" s="46"/>
      <c r="BP226" s="46"/>
      <c r="BQ226" s="46"/>
      <c r="BR226" s="46"/>
      <c r="BS226" s="46"/>
      <c r="BT226" s="46"/>
      <c r="BU226" s="46"/>
      <c r="BV226" s="46"/>
      <c r="BW226" s="46"/>
      <c r="BX226" s="46"/>
      <c r="BY226" s="46"/>
      <c r="BZ226" s="46"/>
      <c r="CA226" s="46"/>
      <c r="CB226" s="47"/>
      <c r="CC226" s="46"/>
      <c r="CD226" s="46"/>
      <c r="CE226" s="46"/>
      <c r="CF226" s="46"/>
      <c r="CG226" s="46"/>
      <c r="CH226" s="46"/>
      <c r="CI226" s="46"/>
      <c r="CJ226" s="46"/>
      <c r="CK226" s="46"/>
      <c r="CL226" s="46"/>
      <c r="CM226" s="46"/>
      <c r="CN226" s="46"/>
      <c r="CO226" s="46"/>
      <c r="CP226" s="46"/>
      <c r="CQ226" s="46"/>
      <c r="CR226" s="46"/>
      <c r="CS226" s="46"/>
      <c r="CT226" s="46"/>
      <c r="CU226" s="46"/>
      <c r="CV226" s="46"/>
      <c r="CW226" s="46"/>
      <c r="CX226" s="46"/>
      <c r="CY226" s="46"/>
      <c r="CZ226" s="46"/>
      <c r="DA226" s="46"/>
      <c r="DB226" s="46"/>
      <c r="DC226" s="46"/>
      <c r="DD226" s="46"/>
      <c r="DE226" s="46"/>
      <c r="DF226" s="46"/>
      <c r="DG226" s="46"/>
      <c r="DH226" s="46"/>
      <c r="DI226" s="46"/>
      <c r="DJ226" s="46"/>
      <c r="DK226" s="46"/>
      <c r="DL226" s="46"/>
      <c r="DM226" s="46"/>
      <c r="DN226" s="46"/>
      <c r="DO226" s="46"/>
      <c r="DP226" s="46"/>
      <c r="DQ226" s="46"/>
      <c r="DR226" s="45"/>
      <c r="DS226" s="16"/>
      <c r="DT226" s="48">
        <f t="shared" si="1"/>
        <v>0</v>
      </c>
      <c r="DU226" s="48">
        <f t="shared" si="2"/>
        <v>0</v>
      </c>
      <c r="DV226" s="16"/>
    </row>
    <row r="227">
      <c r="A227" s="42" t="s">
        <v>357</v>
      </c>
      <c r="B227" s="42" t="s">
        <v>369</v>
      </c>
      <c r="C227" s="42" t="s">
        <v>390</v>
      </c>
      <c r="D227" s="49"/>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9"/>
      <c r="AP227" s="46"/>
      <c r="AQ227" s="46"/>
      <c r="AR227" s="46"/>
      <c r="AS227" s="46"/>
      <c r="AT227" s="46"/>
      <c r="AU227" s="46"/>
      <c r="AV227" s="46"/>
      <c r="AW227" s="46"/>
      <c r="AX227" s="46"/>
      <c r="AY227" s="46"/>
      <c r="AZ227" s="46"/>
      <c r="BA227" s="46"/>
      <c r="BB227" s="46"/>
      <c r="BC227" s="46"/>
      <c r="BD227" s="46"/>
      <c r="BE227" s="46"/>
      <c r="BF227" s="46"/>
      <c r="BG227" s="46"/>
      <c r="BH227" s="46"/>
      <c r="BI227" s="46"/>
      <c r="BJ227" s="45"/>
      <c r="BK227" s="45"/>
      <c r="BL227" s="46"/>
      <c r="BM227" s="46"/>
      <c r="BN227" s="46"/>
      <c r="BO227" s="46"/>
      <c r="BP227" s="46"/>
      <c r="BQ227" s="46"/>
      <c r="BR227" s="46"/>
      <c r="BS227" s="46"/>
      <c r="BT227" s="46"/>
      <c r="BU227" s="46"/>
      <c r="BV227" s="46"/>
      <c r="BW227" s="46"/>
      <c r="BX227" s="46"/>
      <c r="BY227" s="46"/>
      <c r="BZ227" s="46"/>
      <c r="CA227" s="46"/>
      <c r="CB227" s="47"/>
      <c r="CC227" s="46"/>
      <c r="CD227" s="46"/>
      <c r="CE227" s="46"/>
      <c r="CF227" s="46"/>
      <c r="CG227" s="46"/>
      <c r="CH227" s="46"/>
      <c r="CI227" s="46"/>
      <c r="CJ227" s="46"/>
      <c r="CK227" s="46"/>
      <c r="CL227" s="46"/>
      <c r="CM227" s="46"/>
      <c r="CN227" s="46"/>
      <c r="CO227" s="46"/>
      <c r="CP227" s="46"/>
      <c r="CQ227" s="46"/>
      <c r="CR227" s="46"/>
      <c r="CS227" s="46"/>
      <c r="CT227" s="46"/>
      <c r="CU227" s="46"/>
      <c r="CV227" s="46"/>
      <c r="CW227" s="46"/>
      <c r="CX227" s="46"/>
      <c r="CY227" s="46"/>
      <c r="CZ227" s="46"/>
      <c r="DA227" s="46"/>
      <c r="DB227" s="46"/>
      <c r="DC227" s="46"/>
      <c r="DD227" s="46"/>
      <c r="DE227" s="46"/>
      <c r="DF227" s="46"/>
      <c r="DG227" s="46"/>
      <c r="DH227" s="46"/>
      <c r="DI227" s="46"/>
      <c r="DJ227" s="46"/>
      <c r="DK227" s="46"/>
      <c r="DL227" s="46"/>
      <c r="DM227" s="46"/>
      <c r="DN227" s="46"/>
      <c r="DO227" s="46"/>
      <c r="DP227" s="46"/>
      <c r="DQ227" s="46"/>
      <c r="DR227" s="46"/>
      <c r="DS227" s="16"/>
      <c r="DT227" s="48">
        <f t="shared" si="1"/>
        <v>0</v>
      </c>
      <c r="DU227" s="48">
        <f t="shared" si="2"/>
        <v>0</v>
      </c>
      <c r="DV227" s="16"/>
    </row>
    <row r="228">
      <c r="A228" s="42" t="s">
        <v>357</v>
      </c>
      <c r="B228" s="42" t="s">
        <v>369</v>
      </c>
      <c r="C228" s="42" t="s">
        <v>391</v>
      </c>
      <c r="D228" s="49"/>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9"/>
      <c r="AP228" s="46"/>
      <c r="AQ228" s="46"/>
      <c r="AR228" s="46"/>
      <c r="AS228" s="46"/>
      <c r="AT228" s="46"/>
      <c r="AU228" s="46"/>
      <c r="AV228" s="46"/>
      <c r="AW228" s="46"/>
      <c r="AX228" s="46"/>
      <c r="AY228" s="46"/>
      <c r="AZ228" s="46"/>
      <c r="BA228" s="46"/>
      <c r="BB228" s="46"/>
      <c r="BC228" s="46"/>
      <c r="BD228" s="46"/>
      <c r="BE228" s="46"/>
      <c r="BF228" s="46"/>
      <c r="BG228" s="46"/>
      <c r="BH228" s="46"/>
      <c r="BI228" s="46"/>
      <c r="BJ228" s="45"/>
      <c r="BK228" s="45"/>
      <c r="BL228" s="46"/>
      <c r="BM228" s="46"/>
      <c r="BN228" s="46"/>
      <c r="BO228" s="46"/>
      <c r="BP228" s="46"/>
      <c r="BQ228" s="46"/>
      <c r="BR228" s="46"/>
      <c r="BS228" s="46"/>
      <c r="BT228" s="46"/>
      <c r="BU228" s="46"/>
      <c r="BV228" s="46"/>
      <c r="BW228" s="46"/>
      <c r="BX228" s="46"/>
      <c r="BY228" s="46"/>
      <c r="BZ228" s="46"/>
      <c r="CA228" s="46"/>
      <c r="CB228" s="47"/>
      <c r="CC228" s="46"/>
      <c r="CD228" s="46"/>
      <c r="CE228" s="46"/>
      <c r="CF228" s="46"/>
      <c r="CG228" s="46"/>
      <c r="CH228" s="46"/>
      <c r="CI228" s="46"/>
      <c r="CJ228" s="46"/>
      <c r="CK228" s="46"/>
      <c r="CL228" s="46"/>
      <c r="CM228" s="46"/>
      <c r="CN228" s="46"/>
      <c r="CO228" s="46"/>
      <c r="CP228" s="46"/>
      <c r="CQ228" s="46"/>
      <c r="CR228" s="46"/>
      <c r="CS228" s="46"/>
      <c r="CT228" s="46"/>
      <c r="CU228" s="46"/>
      <c r="CV228" s="46"/>
      <c r="CW228" s="46"/>
      <c r="CX228" s="46"/>
      <c r="CY228" s="46"/>
      <c r="CZ228" s="46"/>
      <c r="DA228" s="46"/>
      <c r="DB228" s="46"/>
      <c r="DC228" s="46"/>
      <c r="DD228" s="46"/>
      <c r="DE228" s="46"/>
      <c r="DF228" s="46"/>
      <c r="DG228" s="46"/>
      <c r="DH228" s="46"/>
      <c r="DI228" s="46"/>
      <c r="DJ228" s="46"/>
      <c r="DK228" s="46"/>
      <c r="DL228" s="46"/>
      <c r="DM228" s="46"/>
      <c r="DN228" s="46"/>
      <c r="DO228" s="46"/>
      <c r="DP228" s="46"/>
      <c r="DQ228" s="46"/>
      <c r="DR228" s="46"/>
      <c r="DS228" s="16"/>
      <c r="DT228" s="48">
        <f t="shared" si="1"/>
        <v>0</v>
      </c>
      <c r="DU228" s="48">
        <f t="shared" si="2"/>
        <v>0</v>
      </c>
      <c r="DV228" s="16"/>
    </row>
    <row r="229">
      <c r="A229" s="42" t="s">
        <v>357</v>
      </c>
      <c r="B229" s="42" t="s">
        <v>369</v>
      </c>
      <c r="C229" s="42" t="s">
        <v>392</v>
      </c>
      <c r="D229" s="49"/>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9"/>
      <c r="AP229" s="46"/>
      <c r="AQ229" s="46"/>
      <c r="AR229" s="46"/>
      <c r="AS229" s="46"/>
      <c r="AT229" s="46"/>
      <c r="AU229" s="46"/>
      <c r="AV229" s="46"/>
      <c r="AW229" s="46"/>
      <c r="AX229" s="46"/>
      <c r="AY229" s="46"/>
      <c r="AZ229" s="46"/>
      <c r="BA229" s="46"/>
      <c r="BB229" s="46"/>
      <c r="BC229" s="46"/>
      <c r="BD229" s="46"/>
      <c r="BE229" s="46"/>
      <c r="BF229" s="46"/>
      <c r="BG229" s="46"/>
      <c r="BH229" s="46"/>
      <c r="BI229" s="46"/>
      <c r="BJ229" s="45"/>
      <c r="BK229" s="45"/>
      <c r="BL229" s="46"/>
      <c r="BM229" s="46"/>
      <c r="BN229" s="46"/>
      <c r="BO229" s="46"/>
      <c r="BP229" s="46"/>
      <c r="BQ229" s="46"/>
      <c r="BR229" s="46"/>
      <c r="BS229" s="46"/>
      <c r="BT229" s="46"/>
      <c r="BU229" s="46"/>
      <c r="BV229" s="46"/>
      <c r="BW229" s="46"/>
      <c r="BX229" s="46"/>
      <c r="BY229" s="46"/>
      <c r="BZ229" s="46"/>
      <c r="CA229" s="46"/>
      <c r="CB229" s="47"/>
      <c r="CC229" s="46"/>
      <c r="CD229" s="46"/>
      <c r="CE229" s="46"/>
      <c r="CF229" s="46"/>
      <c r="CG229" s="46"/>
      <c r="CH229" s="46"/>
      <c r="CI229" s="46"/>
      <c r="CJ229" s="46"/>
      <c r="CK229" s="46"/>
      <c r="CL229" s="46"/>
      <c r="CM229" s="46"/>
      <c r="CN229" s="46"/>
      <c r="CO229" s="46"/>
      <c r="CP229" s="46"/>
      <c r="CQ229" s="46"/>
      <c r="CR229" s="46"/>
      <c r="CS229" s="46"/>
      <c r="CT229" s="46"/>
      <c r="CU229" s="46"/>
      <c r="CV229" s="46"/>
      <c r="CW229" s="46"/>
      <c r="CX229" s="46"/>
      <c r="CY229" s="46"/>
      <c r="CZ229" s="46"/>
      <c r="DA229" s="46"/>
      <c r="DB229" s="46"/>
      <c r="DC229" s="46"/>
      <c r="DD229" s="46"/>
      <c r="DE229" s="46"/>
      <c r="DF229" s="46"/>
      <c r="DG229" s="46"/>
      <c r="DH229" s="46"/>
      <c r="DI229" s="46"/>
      <c r="DJ229" s="46"/>
      <c r="DK229" s="46"/>
      <c r="DL229" s="46"/>
      <c r="DM229" s="46"/>
      <c r="DN229" s="46"/>
      <c r="DO229" s="46"/>
      <c r="DP229" s="46"/>
      <c r="DQ229" s="45"/>
      <c r="DR229" s="45"/>
      <c r="DS229" s="16"/>
      <c r="DT229" s="48">
        <f t="shared" si="1"/>
        <v>0</v>
      </c>
      <c r="DU229" s="48">
        <f t="shared" si="2"/>
        <v>0</v>
      </c>
      <c r="DV229" s="16"/>
    </row>
    <row r="230">
      <c r="A230" s="42" t="s">
        <v>357</v>
      </c>
      <c r="B230" s="42" t="s">
        <v>369</v>
      </c>
      <c r="C230" s="42" t="s">
        <v>393</v>
      </c>
      <c r="D230" s="49"/>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9"/>
      <c r="AP230" s="46"/>
      <c r="AQ230" s="46"/>
      <c r="AR230" s="46"/>
      <c r="AS230" s="46"/>
      <c r="AT230" s="46"/>
      <c r="AU230" s="46"/>
      <c r="AV230" s="46"/>
      <c r="AW230" s="46"/>
      <c r="AX230" s="46"/>
      <c r="AY230" s="46"/>
      <c r="AZ230" s="46"/>
      <c r="BA230" s="46"/>
      <c r="BB230" s="46"/>
      <c r="BC230" s="46"/>
      <c r="BD230" s="46"/>
      <c r="BE230" s="46"/>
      <c r="BF230" s="46"/>
      <c r="BG230" s="46"/>
      <c r="BH230" s="46"/>
      <c r="BI230" s="46"/>
      <c r="BJ230" s="45"/>
      <c r="BK230" s="45"/>
      <c r="BL230" s="46"/>
      <c r="BM230" s="46"/>
      <c r="BN230" s="46"/>
      <c r="BO230" s="46"/>
      <c r="BP230" s="46"/>
      <c r="BQ230" s="46"/>
      <c r="BR230" s="46"/>
      <c r="BS230" s="46"/>
      <c r="BT230" s="46"/>
      <c r="BU230" s="46"/>
      <c r="BV230" s="46"/>
      <c r="BW230" s="46"/>
      <c r="BX230" s="46"/>
      <c r="BY230" s="46"/>
      <c r="BZ230" s="46"/>
      <c r="CA230" s="46"/>
      <c r="CB230" s="47"/>
      <c r="CC230" s="46"/>
      <c r="CD230" s="46"/>
      <c r="CE230" s="46"/>
      <c r="CF230" s="46"/>
      <c r="CG230" s="46"/>
      <c r="CH230" s="46"/>
      <c r="CI230" s="46"/>
      <c r="CJ230" s="46"/>
      <c r="CK230" s="46"/>
      <c r="CL230" s="46"/>
      <c r="CM230" s="46"/>
      <c r="CN230" s="46"/>
      <c r="CO230" s="46"/>
      <c r="CP230" s="46"/>
      <c r="CQ230" s="46"/>
      <c r="CR230" s="46"/>
      <c r="CS230" s="46"/>
      <c r="CT230" s="46"/>
      <c r="CU230" s="46"/>
      <c r="CV230" s="46"/>
      <c r="CW230" s="46"/>
      <c r="CX230" s="46"/>
      <c r="CY230" s="46"/>
      <c r="CZ230" s="46"/>
      <c r="DA230" s="46"/>
      <c r="DB230" s="46"/>
      <c r="DC230" s="46"/>
      <c r="DD230" s="46"/>
      <c r="DE230" s="46"/>
      <c r="DF230" s="46"/>
      <c r="DG230" s="46"/>
      <c r="DH230" s="46"/>
      <c r="DI230" s="46"/>
      <c r="DJ230" s="46"/>
      <c r="DK230" s="46"/>
      <c r="DL230" s="46"/>
      <c r="DM230" s="46"/>
      <c r="DN230" s="46"/>
      <c r="DO230" s="46"/>
      <c r="DP230" s="46"/>
      <c r="DQ230" s="46"/>
      <c r="DR230" s="46"/>
      <c r="DS230" s="16"/>
      <c r="DT230" s="48">
        <f t="shared" si="1"/>
        <v>0</v>
      </c>
      <c r="DU230" s="48">
        <f t="shared" si="2"/>
        <v>0</v>
      </c>
      <c r="DV230" s="16"/>
    </row>
    <row r="231">
      <c r="A231" s="42" t="s">
        <v>357</v>
      </c>
      <c r="B231" s="42" t="s">
        <v>369</v>
      </c>
      <c r="C231" s="42" t="s">
        <v>394</v>
      </c>
      <c r="D231" s="49"/>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9"/>
      <c r="AP231" s="46"/>
      <c r="AQ231" s="46"/>
      <c r="AR231" s="46"/>
      <c r="AS231" s="46"/>
      <c r="AT231" s="46"/>
      <c r="AU231" s="46"/>
      <c r="AV231" s="46"/>
      <c r="AW231" s="46"/>
      <c r="AX231" s="46"/>
      <c r="AY231" s="46"/>
      <c r="AZ231" s="46"/>
      <c r="BA231" s="46"/>
      <c r="BB231" s="46"/>
      <c r="BC231" s="46"/>
      <c r="BD231" s="46"/>
      <c r="BE231" s="46"/>
      <c r="BF231" s="46"/>
      <c r="BG231" s="46"/>
      <c r="BH231" s="46"/>
      <c r="BI231" s="46"/>
      <c r="BJ231" s="45"/>
      <c r="BK231" s="45"/>
      <c r="BL231" s="46"/>
      <c r="BM231" s="46"/>
      <c r="BN231" s="46"/>
      <c r="BO231" s="46"/>
      <c r="BP231" s="46"/>
      <c r="BQ231" s="46"/>
      <c r="BR231" s="46"/>
      <c r="BS231" s="46"/>
      <c r="BT231" s="46"/>
      <c r="BU231" s="46"/>
      <c r="BV231" s="46"/>
      <c r="BW231" s="46"/>
      <c r="BX231" s="46"/>
      <c r="BY231" s="46"/>
      <c r="BZ231" s="46"/>
      <c r="CA231" s="46"/>
      <c r="CB231" s="47"/>
      <c r="CC231" s="46"/>
      <c r="CD231" s="46"/>
      <c r="CE231" s="46"/>
      <c r="CF231" s="46"/>
      <c r="CG231" s="46"/>
      <c r="CH231" s="46"/>
      <c r="CI231" s="46"/>
      <c r="CJ231" s="46"/>
      <c r="CK231" s="46"/>
      <c r="CL231" s="46"/>
      <c r="CM231" s="46"/>
      <c r="CN231" s="46"/>
      <c r="CO231" s="46"/>
      <c r="CP231" s="46"/>
      <c r="CQ231" s="46"/>
      <c r="CR231" s="46"/>
      <c r="CS231" s="46"/>
      <c r="CT231" s="46"/>
      <c r="CU231" s="46"/>
      <c r="CV231" s="46"/>
      <c r="CW231" s="46"/>
      <c r="CX231" s="46"/>
      <c r="CY231" s="46"/>
      <c r="CZ231" s="46"/>
      <c r="DA231" s="46"/>
      <c r="DB231" s="46"/>
      <c r="DC231" s="46"/>
      <c r="DD231" s="46"/>
      <c r="DE231" s="46"/>
      <c r="DF231" s="46"/>
      <c r="DG231" s="46"/>
      <c r="DH231" s="46"/>
      <c r="DI231" s="46"/>
      <c r="DJ231" s="46"/>
      <c r="DK231" s="46"/>
      <c r="DL231" s="46"/>
      <c r="DM231" s="46"/>
      <c r="DN231" s="46"/>
      <c r="DO231" s="46"/>
      <c r="DP231" s="46"/>
      <c r="DQ231" s="46"/>
      <c r="DR231" s="46"/>
      <c r="DS231" s="16"/>
      <c r="DT231" s="48">
        <f t="shared" si="1"/>
        <v>0</v>
      </c>
      <c r="DU231" s="48">
        <f t="shared" si="2"/>
        <v>0</v>
      </c>
      <c r="DV231" s="16"/>
    </row>
    <row r="232">
      <c r="A232" s="42" t="s">
        <v>357</v>
      </c>
      <c r="B232" s="42" t="s">
        <v>369</v>
      </c>
      <c r="C232" s="42" t="s">
        <v>395</v>
      </c>
      <c r="D232" s="49"/>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9"/>
      <c r="AP232" s="46"/>
      <c r="AQ232" s="46"/>
      <c r="AR232" s="46"/>
      <c r="AS232" s="46"/>
      <c r="AT232" s="46"/>
      <c r="AU232" s="46"/>
      <c r="AV232" s="46"/>
      <c r="AW232" s="46"/>
      <c r="AX232" s="46"/>
      <c r="AY232" s="46"/>
      <c r="AZ232" s="46"/>
      <c r="BA232" s="46"/>
      <c r="BB232" s="46"/>
      <c r="BC232" s="46"/>
      <c r="BD232" s="46"/>
      <c r="BE232" s="46"/>
      <c r="BF232" s="46"/>
      <c r="BG232" s="46"/>
      <c r="BH232" s="46"/>
      <c r="BI232" s="46"/>
      <c r="BJ232" s="45"/>
      <c r="BK232" s="45"/>
      <c r="BL232" s="46"/>
      <c r="BM232" s="46"/>
      <c r="BN232" s="46"/>
      <c r="BO232" s="46"/>
      <c r="BP232" s="46"/>
      <c r="BQ232" s="46"/>
      <c r="BR232" s="46"/>
      <c r="BS232" s="46"/>
      <c r="BT232" s="46"/>
      <c r="BU232" s="46"/>
      <c r="BV232" s="46"/>
      <c r="BW232" s="46"/>
      <c r="BX232" s="46"/>
      <c r="BY232" s="46"/>
      <c r="BZ232" s="46"/>
      <c r="CA232" s="46"/>
      <c r="CB232" s="47"/>
      <c r="CC232" s="46"/>
      <c r="CD232" s="46"/>
      <c r="CE232" s="46"/>
      <c r="CF232" s="46"/>
      <c r="CG232" s="46"/>
      <c r="CH232" s="46"/>
      <c r="CI232" s="46"/>
      <c r="CJ232" s="46"/>
      <c r="CK232" s="46"/>
      <c r="CL232" s="46"/>
      <c r="CM232" s="46"/>
      <c r="CN232" s="46"/>
      <c r="CO232" s="46"/>
      <c r="CP232" s="46"/>
      <c r="CQ232" s="46"/>
      <c r="CR232" s="46"/>
      <c r="CS232" s="46"/>
      <c r="CT232" s="46"/>
      <c r="CU232" s="46"/>
      <c r="CV232" s="46"/>
      <c r="CW232" s="46"/>
      <c r="CX232" s="46"/>
      <c r="CY232" s="46"/>
      <c r="CZ232" s="46"/>
      <c r="DA232" s="46"/>
      <c r="DB232" s="46"/>
      <c r="DC232" s="46"/>
      <c r="DD232" s="46"/>
      <c r="DE232" s="46"/>
      <c r="DF232" s="46"/>
      <c r="DG232" s="46"/>
      <c r="DH232" s="46"/>
      <c r="DI232" s="46"/>
      <c r="DJ232" s="46"/>
      <c r="DK232" s="46"/>
      <c r="DL232" s="46"/>
      <c r="DM232" s="46"/>
      <c r="DN232" s="46"/>
      <c r="DO232" s="46"/>
      <c r="DP232" s="46"/>
      <c r="DQ232" s="46"/>
      <c r="DR232" s="46"/>
      <c r="DS232" s="16"/>
      <c r="DT232" s="48">
        <f t="shared" si="1"/>
        <v>0</v>
      </c>
      <c r="DU232" s="48">
        <f t="shared" si="2"/>
        <v>0</v>
      </c>
      <c r="DV232" s="16"/>
    </row>
    <row r="233">
      <c r="A233" s="42" t="s">
        <v>357</v>
      </c>
      <c r="B233" s="42" t="s">
        <v>369</v>
      </c>
      <c r="C233" s="42" t="s">
        <v>396</v>
      </c>
      <c r="D233" s="49"/>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9"/>
      <c r="AP233" s="46"/>
      <c r="AQ233" s="46"/>
      <c r="AR233" s="46"/>
      <c r="AS233" s="46"/>
      <c r="AT233" s="46"/>
      <c r="AU233" s="46"/>
      <c r="AV233" s="46"/>
      <c r="AW233" s="46"/>
      <c r="AX233" s="46"/>
      <c r="AY233" s="46"/>
      <c r="AZ233" s="46"/>
      <c r="BA233" s="46"/>
      <c r="BB233" s="46"/>
      <c r="BC233" s="46"/>
      <c r="BD233" s="46"/>
      <c r="BE233" s="46"/>
      <c r="BF233" s="46"/>
      <c r="BG233" s="46"/>
      <c r="BH233" s="46"/>
      <c r="BI233" s="46"/>
      <c r="BJ233" s="45"/>
      <c r="BK233" s="45"/>
      <c r="BL233" s="46"/>
      <c r="BM233" s="46"/>
      <c r="BN233" s="46"/>
      <c r="BO233" s="46"/>
      <c r="BP233" s="46"/>
      <c r="BQ233" s="46"/>
      <c r="BR233" s="46"/>
      <c r="BS233" s="46"/>
      <c r="BT233" s="46"/>
      <c r="BU233" s="46"/>
      <c r="BV233" s="46"/>
      <c r="BW233" s="46"/>
      <c r="BX233" s="46"/>
      <c r="BY233" s="46"/>
      <c r="BZ233" s="46"/>
      <c r="CA233" s="46"/>
      <c r="CB233" s="47"/>
      <c r="CC233" s="46"/>
      <c r="CD233" s="46"/>
      <c r="CE233" s="46"/>
      <c r="CF233" s="46"/>
      <c r="CG233" s="46"/>
      <c r="CH233" s="46"/>
      <c r="CI233" s="46"/>
      <c r="CJ233" s="46"/>
      <c r="CK233" s="46"/>
      <c r="CL233" s="46"/>
      <c r="CM233" s="46"/>
      <c r="CN233" s="46"/>
      <c r="CO233" s="46"/>
      <c r="CP233" s="46"/>
      <c r="CQ233" s="46"/>
      <c r="CR233" s="46"/>
      <c r="CS233" s="46"/>
      <c r="CT233" s="46"/>
      <c r="CU233" s="46"/>
      <c r="CV233" s="46"/>
      <c r="CW233" s="46"/>
      <c r="CX233" s="46"/>
      <c r="CY233" s="46"/>
      <c r="CZ233" s="46"/>
      <c r="DA233" s="46"/>
      <c r="DB233" s="46"/>
      <c r="DC233" s="46"/>
      <c r="DD233" s="46"/>
      <c r="DE233" s="46"/>
      <c r="DF233" s="46"/>
      <c r="DG233" s="46"/>
      <c r="DH233" s="46"/>
      <c r="DI233" s="46"/>
      <c r="DJ233" s="46"/>
      <c r="DK233" s="46"/>
      <c r="DL233" s="46"/>
      <c r="DM233" s="46"/>
      <c r="DN233" s="46"/>
      <c r="DO233" s="46"/>
      <c r="DP233" s="46"/>
      <c r="DQ233" s="46"/>
      <c r="DR233" s="46"/>
      <c r="DS233" s="16"/>
      <c r="DT233" s="48">
        <f t="shared" si="1"/>
        <v>0</v>
      </c>
      <c r="DU233" s="48">
        <f t="shared" si="2"/>
        <v>0</v>
      </c>
      <c r="DV233" s="16"/>
    </row>
    <row r="234">
      <c r="A234" s="42" t="s">
        <v>357</v>
      </c>
      <c r="B234" s="42" t="s">
        <v>397</v>
      </c>
      <c r="C234" s="42" t="s">
        <v>398</v>
      </c>
      <c r="D234" s="49"/>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5">
        <v>1.0</v>
      </c>
      <c r="AD234" s="46"/>
      <c r="AE234" s="46"/>
      <c r="AF234" s="46"/>
      <c r="AG234" s="46"/>
      <c r="AH234" s="46"/>
      <c r="AI234" s="46"/>
      <c r="AJ234" s="46"/>
      <c r="AK234" s="46"/>
      <c r="AL234" s="46"/>
      <c r="AM234" s="46"/>
      <c r="AN234" s="46"/>
      <c r="AO234" s="49"/>
      <c r="AP234" s="46"/>
      <c r="AQ234" s="46"/>
      <c r="AR234" s="46"/>
      <c r="AS234" s="46"/>
      <c r="AT234" s="46"/>
      <c r="AU234" s="46"/>
      <c r="AV234" s="46"/>
      <c r="AW234" s="46"/>
      <c r="AX234" s="46"/>
      <c r="AY234" s="46"/>
      <c r="AZ234" s="46"/>
      <c r="BA234" s="46"/>
      <c r="BB234" s="46"/>
      <c r="BC234" s="46"/>
      <c r="BD234" s="46"/>
      <c r="BE234" s="46"/>
      <c r="BF234" s="46"/>
      <c r="BG234" s="46"/>
      <c r="BH234" s="46"/>
      <c r="BI234" s="46"/>
      <c r="BJ234" s="45"/>
      <c r="BK234" s="45"/>
      <c r="BL234" s="46"/>
      <c r="BM234" s="46"/>
      <c r="BN234" s="46"/>
      <c r="BO234" s="46"/>
      <c r="BP234" s="46"/>
      <c r="BQ234" s="46"/>
      <c r="BR234" s="46"/>
      <c r="BS234" s="46"/>
      <c r="BT234" s="46"/>
      <c r="BU234" s="46"/>
      <c r="BV234" s="46"/>
      <c r="BW234" s="46"/>
      <c r="BX234" s="46"/>
      <c r="BY234" s="46"/>
      <c r="BZ234" s="46"/>
      <c r="CA234" s="46"/>
      <c r="CB234" s="47"/>
      <c r="CC234" s="46"/>
      <c r="CD234" s="46"/>
      <c r="CE234" s="46"/>
      <c r="CF234" s="46"/>
      <c r="CG234" s="46"/>
      <c r="CH234" s="46"/>
      <c r="CI234" s="46"/>
      <c r="CJ234" s="46"/>
      <c r="CK234" s="46"/>
      <c r="CL234" s="46"/>
      <c r="CM234" s="46"/>
      <c r="CN234" s="46"/>
      <c r="CO234" s="46"/>
      <c r="CP234" s="46"/>
      <c r="CQ234" s="46"/>
      <c r="CR234" s="46"/>
      <c r="CS234" s="46"/>
      <c r="CT234" s="45"/>
      <c r="CU234" s="45"/>
      <c r="CV234" s="46"/>
      <c r="CW234" s="46"/>
      <c r="CX234" s="46"/>
      <c r="CY234" s="46"/>
      <c r="CZ234" s="46"/>
      <c r="DA234" s="46"/>
      <c r="DB234" s="46"/>
      <c r="DC234" s="46"/>
      <c r="DD234" s="46"/>
      <c r="DE234" s="46"/>
      <c r="DF234" s="46"/>
      <c r="DG234" s="46"/>
      <c r="DH234" s="46"/>
      <c r="DI234" s="46"/>
      <c r="DJ234" s="46"/>
      <c r="DK234" s="46"/>
      <c r="DL234" s="46"/>
      <c r="DM234" s="46"/>
      <c r="DN234" s="46"/>
      <c r="DO234" s="46"/>
      <c r="DP234" s="46"/>
      <c r="DQ234" s="46"/>
      <c r="DR234" s="46"/>
      <c r="DS234" s="16"/>
      <c r="DT234" s="48">
        <f t="shared" si="1"/>
        <v>1</v>
      </c>
      <c r="DU234" s="48">
        <f t="shared" si="2"/>
        <v>1</v>
      </c>
      <c r="DV234" s="16"/>
    </row>
    <row r="235">
      <c r="A235" s="42" t="s">
        <v>357</v>
      </c>
      <c r="B235" s="42" t="s">
        <v>397</v>
      </c>
      <c r="C235" s="42" t="s">
        <v>399</v>
      </c>
      <c r="D235" s="49"/>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9"/>
      <c r="AP235" s="46"/>
      <c r="AQ235" s="46"/>
      <c r="AR235" s="46"/>
      <c r="AS235" s="46"/>
      <c r="AT235" s="46"/>
      <c r="AU235" s="46"/>
      <c r="AV235" s="46"/>
      <c r="AW235" s="46"/>
      <c r="AX235" s="46"/>
      <c r="AY235" s="46"/>
      <c r="AZ235" s="46"/>
      <c r="BA235" s="46"/>
      <c r="BB235" s="46"/>
      <c r="BC235" s="46"/>
      <c r="BD235" s="46"/>
      <c r="BE235" s="46"/>
      <c r="BF235" s="46"/>
      <c r="BG235" s="46"/>
      <c r="BH235" s="46"/>
      <c r="BI235" s="46"/>
      <c r="BJ235" s="45"/>
      <c r="BK235" s="45"/>
      <c r="BL235" s="46"/>
      <c r="BM235" s="46"/>
      <c r="BN235" s="46"/>
      <c r="BO235" s="46"/>
      <c r="BP235" s="46"/>
      <c r="BQ235" s="46"/>
      <c r="BR235" s="46"/>
      <c r="BS235" s="46"/>
      <c r="BT235" s="46"/>
      <c r="BU235" s="46"/>
      <c r="BV235" s="46"/>
      <c r="BW235" s="46"/>
      <c r="BX235" s="46"/>
      <c r="BY235" s="46"/>
      <c r="BZ235" s="46"/>
      <c r="CA235" s="46"/>
      <c r="CB235" s="47"/>
      <c r="CC235" s="46"/>
      <c r="CD235" s="46"/>
      <c r="CE235" s="46"/>
      <c r="CF235" s="46"/>
      <c r="CG235" s="46"/>
      <c r="CH235" s="46"/>
      <c r="CI235" s="46"/>
      <c r="CJ235" s="46"/>
      <c r="CK235" s="46"/>
      <c r="CL235" s="46"/>
      <c r="CM235" s="46"/>
      <c r="CN235" s="46"/>
      <c r="CO235" s="46"/>
      <c r="CP235" s="46"/>
      <c r="CQ235" s="46"/>
      <c r="CR235" s="46"/>
      <c r="CS235" s="46"/>
      <c r="CT235" s="46"/>
      <c r="CU235" s="46"/>
      <c r="CV235" s="46"/>
      <c r="CW235" s="46"/>
      <c r="CX235" s="46"/>
      <c r="CY235" s="46"/>
      <c r="CZ235" s="46"/>
      <c r="DA235" s="46"/>
      <c r="DB235" s="46"/>
      <c r="DC235" s="46"/>
      <c r="DD235" s="46"/>
      <c r="DE235" s="46"/>
      <c r="DF235" s="46"/>
      <c r="DG235" s="46"/>
      <c r="DH235" s="46"/>
      <c r="DI235" s="46"/>
      <c r="DJ235" s="46"/>
      <c r="DK235" s="46"/>
      <c r="DL235" s="46"/>
      <c r="DM235" s="46"/>
      <c r="DN235" s="46"/>
      <c r="DO235" s="46"/>
      <c r="DP235" s="46"/>
      <c r="DQ235" s="46"/>
      <c r="DR235" s="46"/>
      <c r="DS235" s="16"/>
      <c r="DT235" s="48">
        <f t="shared" si="1"/>
        <v>0</v>
      </c>
      <c r="DU235" s="48">
        <f t="shared" si="2"/>
        <v>0</v>
      </c>
      <c r="DV235" s="16"/>
    </row>
    <row r="236">
      <c r="A236" s="42" t="s">
        <v>357</v>
      </c>
      <c r="B236" s="42" t="s">
        <v>397</v>
      </c>
      <c r="C236" s="42" t="s">
        <v>400</v>
      </c>
      <c r="D236" s="49"/>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5">
        <v>1.0</v>
      </c>
      <c r="AE236" s="46"/>
      <c r="AF236" s="46"/>
      <c r="AG236" s="46"/>
      <c r="AH236" s="46"/>
      <c r="AI236" s="46"/>
      <c r="AJ236" s="46"/>
      <c r="AK236" s="46"/>
      <c r="AL236" s="46"/>
      <c r="AM236" s="46"/>
      <c r="AN236" s="46"/>
      <c r="AO236" s="49"/>
      <c r="AP236" s="46"/>
      <c r="AQ236" s="46"/>
      <c r="AR236" s="46"/>
      <c r="AS236" s="46"/>
      <c r="AT236" s="46"/>
      <c r="AU236" s="46"/>
      <c r="AV236" s="46"/>
      <c r="AW236" s="46"/>
      <c r="AX236" s="46"/>
      <c r="AY236" s="46"/>
      <c r="AZ236" s="46"/>
      <c r="BA236" s="46"/>
      <c r="BB236" s="46"/>
      <c r="BC236" s="46"/>
      <c r="BD236" s="46"/>
      <c r="BE236" s="46"/>
      <c r="BF236" s="46"/>
      <c r="BG236" s="46"/>
      <c r="BH236" s="46"/>
      <c r="BI236" s="46"/>
      <c r="BJ236" s="45"/>
      <c r="BK236" s="45"/>
      <c r="BL236" s="46"/>
      <c r="BM236" s="46"/>
      <c r="BN236" s="46"/>
      <c r="BO236" s="46"/>
      <c r="BP236" s="46"/>
      <c r="BQ236" s="46"/>
      <c r="BR236" s="46"/>
      <c r="BS236" s="46"/>
      <c r="BT236" s="46"/>
      <c r="BU236" s="46"/>
      <c r="BV236" s="46"/>
      <c r="BW236" s="46"/>
      <c r="BX236" s="46"/>
      <c r="BY236" s="46"/>
      <c r="BZ236" s="46"/>
      <c r="CA236" s="46"/>
      <c r="CB236" s="47"/>
      <c r="CC236" s="46"/>
      <c r="CD236" s="46"/>
      <c r="CE236" s="46"/>
      <c r="CF236" s="46"/>
      <c r="CG236" s="46"/>
      <c r="CH236" s="46"/>
      <c r="CI236" s="46"/>
      <c r="CJ236" s="46"/>
      <c r="CK236" s="46"/>
      <c r="CL236" s="46"/>
      <c r="CM236" s="46"/>
      <c r="CN236" s="46"/>
      <c r="CO236" s="46"/>
      <c r="CP236" s="46"/>
      <c r="CQ236" s="46"/>
      <c r="CR236" s="46"/>
      <c r="CS236" s="46"/>
      <c r="CT236" s="46"/>
      <c r="CU236" s="46"/>
      <c r="CV236" s="46"/>
      <c r="CW236" s="46"/>
      <c r="CX236" s="46"/>
      <c r="CY236" s="46"/>
      <c r="CZ236" s="46"/>
      <c r="DA236" s="46"/>
      <c r="DB236" s="46"/>
      <c r="DC236" s="46"/>
      <c r="DD236" s="46"/>
      <c r="DE236" s="46"/>
      <c r="DF236" s="46"/>
      <c r="DG236" s="46"/>
      <c r="DH236" s="46"/>
      <c r="DI236" s="46"/>
      <c r="DJ236" s="46"/>
      <c r="DK236" s="46"/>
      <c r="DL236" s="46"/>
      <c r="DM236" s="46"/>
      <c r="DN236" s="46"/>
      <c r="DO236" s="46"/>
      <c r="DP236" s="46"/>
      <c r="DQ236" s="46"/>
      <c r="DR236" s="46"/>
      <c r="DS236" s="16"/>
      <c r="DT236" s="48">
        <f t="shared" si="1"/>
        <v>1</v>
      </c>
      <c r="DU236" s="48">
        <f t="shared" si="2"/>
        <v>1</v>
      </c>
      <c r="DV236" s="16"/>
    </row>
    <row r="237">
      <c r="A237" s="42" t="s">
        <v>357</v>
      </c>
      <c r="B237" s="42" t="s">
        <v>397</v>
      </c>
      <c r="C237" s="42" t="s">
        <v>401</v>
      </c>
      <c r="D237" s="49"/>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5">
        <v>1.0</v>
      </c>
      <c r="AE237" s="46"/>
      <c r="AF237" s="46"/>
      <c r="AG237" s="46"/>
      <c r="AH237" s="46"/>
      <c r="AI237" s="46"/>
      <c r="AJ237" s="46"/>
      <c r="AK237" s="46"/>
      <c r="AL237" s="46"/>
      <c r="AM237" s="46"/>
      <c r="AN237" s="46"/>
      <c r="AO237" s="49"/>
      <c r="AP237" s="46"/>
      <c r="AQ237" s="46"/>
      <c r="AR237" s="46"/>
      <c r="AS237" s="46"/>
      <c r="AT237" s="46"/>
      <c r="AU237" s="46"/>
      <c r="AV237" s="46"/>
      <c r="AW237" s="46"/>
      <c r="AX237" s="46"/>
      <c r="AY237" s="46"/>
      <c r="AZ237" s="46"/>
      <c r="BA237" s="46"/>
      <c r="BB237" s="46"/>
      <c r="BC237" s="46"/>
      <c r="BD237" s="46"/>
      <c r="BE237" s="46"/>
      <c r="BF237" s="46"/>
      <c r="BG237" s="45"/>
      <c r="BH237" s="46"/>
      <c r="BI237" s="46"/>
      <c r="BJ237" s="45"/>
      <c r="BK237" s="45"/>
      <c r="BL237" s="46"/>
      <c r="BM237" s="46"/>
      <c r="BN237" s="46"/>
      <c r="BO237" s="46"/>
      <c r="BP237" s="46"/>
      <c r="BQ237" s="46"/>
      <c r="BR237" s="46"/>
      <c r="BS237" s="46"/>
      <c r="BT237" s="46"/>
      <c r="BU237" s="46"/>
      <c r="BV237" s="46"/>
      <c r="BW237" s="46"/>
      <c r="BX237" s="46"/>
      <c r="BY237" s="46"/>
      <c r="BZ237" s="46"/>
      <c r="CA237" s="46"/>
      <c r="CB237" s="47"/>
      <c r="CC237" s="46"/>
      <c r="CD237" s="46"/>
      <c r="CE237" s="46"/>
      <c r="CF237" s="46"/>
      <c r="CG237" s="46"/>
      <c r="CH237" s="46"/>
      <c r="CI237" s="46"/>
      <c r="CJ237" s="46"/>
      <c r="CK237" s="46"/>
      <c r="CL237" s="45">
        <v>2.0</v>
      </c>
      <c r="CM237" s="46"/>
      <c r="CN237" s="46"/>
      <c r="CO237" s="46"/>
      <c r="CP237" s="46"/>
      <c r="CQ237" s="46"/>
      <c r="CR237" s="46"/>
      <c r="CS237" s="46"/>
      <c r="CT237" s="46"/>
      <c r="CU237" s="46"/>
      <c r="CV237" s="46"/>
      <c r="CW237" s="46"/>
      <c r="CX237" s="46"/>
      <c r="CY237" s="46"/>
      <c r="CZ237" s="46"/>
      <c r="DA237" s="46"/>
      <c r="DB237" s="46"/>
      <c r="DC237" s="46"/>
      <c r="DD237" s="46"/>
      <c r="DE237" s="46"/>
      <c r="DF237" s="46"/>
      <c r="DG237" s="46"/>
      <c r="DH237" s="46"/>
      <c r="DI237" s="46"/>
      <c r="DJ237" s="46"/>
      <c r="DK237" s="46"/>
      <c r="DL237" s="46"/>
      <c r="DM237" s="46"/>
      <c r="DN237" s="46"/>
      <c r="DO237" s="46"/>
      <c r="DP237" s="46"/>
      <c r="DQ237" s="46"/>
      <c r="DR237" s="46"/>
      <c r="DS237" s="16"/>
      <c r="DT237" s="48">
        <f t="shared" si="1"/>
        <v>2</v>
      </c>
      <c r="DU237" s="48">
        <f t="shared" si="2"/>
        <v>3</v>
      </c>
      <c r="DV237" s="16"/>
    </row>
    <row r="238">
      <c r="A238" s="42" t="s">
        <v>357</v>
      </c>
      <c r="B238" s="42" t="s">
        <v>369</v>
      </c>
      <c r="C238" s="42" t="s">
        <v>402</v>
      </c>
      <c r="D238" s="49"/>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9"/>
      <c r="AP238" s="46"/>
      <c r="AQ238" s="46"/>
      <c r="AR238" s="46"/>
      <c r="AS238" s="46"/>
      <c r="AT238" s="46"/>
      <c r="AU238" s="46"/>
      <c r="AV238" s="46"/>
      <c r="AW238" s="46"/>
      <c r="AX238" s="46"/>
      <c r="AY238" s="46"/>
      <c r="AZ238" s="46"/>
      <c r="BA238" s="46"/>
      <c r="BB238" s="46"/>
      <c r="BC238" s="46"/>
      <c r="BD238" s="46"/>
      <c r="BE238" s="46"/>
      <c r="BF238" s="46"/>
      <c r="BG238" s="46"/>
      <c r="BH238" s="46"/>
      <c r="BI238" s="46"/>
      <c r="BJ238" s="45"/>
      <c r="BK238" s="45"/>
      <c r="BL238" s="46"/>
      <c r="BM238" s="46"/>
      <c r="BN238" s="46"/>
      <c r="BO238" s="46"/>
      <c r="BP238" s="46"/>
      <c r="BQ238" s="46"/>
      <c r="BR238" s="46"/>
      <c r="BS238" s="46"/>
      <c r="BT238" s="46"/>
      <c r="BU238" s="46"/>
      <c r="BV238" s="46"/>
      <c r="BW238" s="46"/>
      <c r="BX238" s="46"/>
      <c r="BY238" s="46"/>
      <c r="BZ238" s="46"/>
      <c r="CA238" s="46"/>
      <c r="CB238" s="47"/>
      <c r="CC238" s="46"/>
      <c r="CD238" s="46"/>
      <c r="CE238" s="46"/>
      <c r="CF238" s="46"/>
      <c r="CG238" s="46"/>
      <c r="CH238" s="46"/>
      <c r="CI238" s="46"/>
      <c r="CJ238" s="46"/>
      <c r="CK238" s="46"/>
      <c r="CL238" s="46"/>
      <c r="CM238" s="46"/>
      <c r="CN238" s="46"/>
      <c r="CO238" s="46"/>
      <c r="CP238" s="46"/>
      <c r="CQ238" s="46"/>
      <c r="CR238" s="46"/>
      <c r="CS238" s="46"/>
      <c r="CT238" s="46"/>
      <c r="CU238" s="46"/>
      <c r="CV238" s="46"/>
      <c r="CW238" s="46"/>
      <c r="CX238" s="46"/>
      <c r="CY238" s="46"/>
      <c r="CZ238" s="46"/>
      <c r="DA238" s="46"/>
      <c r="DB238" s="46"/>
      <c r="DC238" s="46"/>
      <c r="DD238" s="46"/>
      <c r="DE238" s="46"/>
      <c r="DF238" s="46"/>
      <c r="DG238" s="46"/>
      <c r="DH238" s="46"/>
      <c r="DI238" s="46"/>
      <c r="DJ238" s="46"/>
      <c r="DK238" s="46"/>
      <c r="DL238" s="46"/>
      <c r="DM238" s="46"/>
      <c r="DN238" s="46"/>
      <c r="DO238" s="46"/>
      <c r="DP238" s="45"/>
      <c r="DQ238" s="46"/>
      <c r="DR238" s="46"/>
      <c r="DS238" s="16"/>
      <c r="DT238" s="48">
        <f t="shared" si="1"/>
        <v>0</v>
      </c>
      <c r="DU238" s="48">
        <f t="shared" si="2"/>
        <v>0</v>
      </c>
      <c r="DV238" s="16"/>
    </row>
    <row r="239">
      <c r="A239" s="42" t="s">
        <v>357</v>
      </c>
      <c r="B239" s="42" t="s">
        <v>369</v>
      </c>
      <c r="C239" s="42" t="s">
        <v>403</v>
      </c>
      <c r="D239" s="49"/>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5">
        <v>3.0</v>
      </c>
      <c r="AK239" s="45">
        <v>2.0</v>
      </c>
      <c r="AL239" s="46"/>
      <c r="AM239" s="46"/>
      <c r="AN239" s="46"/>
      <c r="AO239" s="49"/>
      <c r="AP239" s="46"/>
      <c r="AQ239" s="46"/>
      <c r="AR239" s="46"/>
      <c r="AS239" s="46"/>
      <c r="AT239" s="46"/>
      <c r="AU239" s="46"/>
      <c r="AV239" s="46"/>
      <c r="AW239" s="46"/>
      <c r="AX239" s="46"/>
      <c r="AY239" s="46"/>
      <c r="AZ239" s="46"/>
      <c r="BA239" s="46"/>
      <c r="BB239" s="46"/>
      <c r="BC239" s="46"/>
      <c r="BD239" s="46"/>
      <c r="BE239" s="46"/>
      <c r="BF239" s="46"/>
      <c r="BG239" s="46"/>
      <c r="BH239" s="46"/>
      <c r="BI239" s="46"/>
      <c r="BJ239" s="45"/>
      <c r="BK239" s="45">
        <v>1.0</v>
      </c>
      <c r="BL239" s="46"/>
      <c r="BM239" s="46"/>
      <c r="BN239" s="46"/>
      <c r="BO239" s="46"/>
      <c r="BP239" s="46"/>
      <c r="BQ239" s="46"/>
      <c r="BR239" s="46"/>
      <c r="BS239" s="46"/>
      <c r="BT239" s="46"/>
      <c r="BU239" s="46"/>
      <c r="BV239" s="46"/>
      <c r="BW239" s="46"/>
      <c r="BX239" s="46"/>
      <c r="BY239" s="46"/>
      <c r="BZ239" s="46"/>
      <c r="CA239" s="46"/>
      <c r="CB239" s="47"/>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s="46"/>
      <c r="DR239" s="46"/>
      <c r="DS239" s="16"/>
      <c r="DT239" s="48">
        <f t="shared" si="1"/>
        <v>3</v>
      </c>
      <c r="DU239" s="48">
        <f t="shared" si="2"/>
        <v>6</v>
      </c>
      <c r="DV239" s="16"/>
    </row>
    <row r="240">
      <c r="A240" s="42" t="s">
        <v>357</v>
      </c>
      <c r="B240" s="42" t="s">
        <v>369</v>
      </c>
      <c r="C240" s="42" t="s">
        <v>404</v>
      </c>
      <c r="D240" s="49"/>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9"/>
      <c r="AP240" s="46"/>
      <c r="AQ240" s="46"/>
      <c r="AR240" s="46"/>
      <c r="AS240" s="46"/>
      <c r="AT240" s="46"/>
      <c r="AU240" s="46"/>
      <c r="AV240" s="46"/>
      <c r="AW240" s="46"/>
      <c r="AX240" s="46"/>
      <c r="AY240" s="46"/>
      <c r="AZ240" s="46"/>
      <c r="BA240" s="46"/>
      <c r="BB240" s="46"/>
      <c r="BC240" s="46"/>
      <c r="BD240" s="46"/>
      <c r="BE240" s="46"/>
      <c r="BF240" s="46"/>
      <c r="BG240" s="46"/>
      <c r="BH240" s="46"/>
      <c r="BI240" s="46"/>
      <c r="BJ240" s="45"/>
      <c r="BK240" s="45"/>
      <c r="BL240" s="46"/>
      <c r="BM240" s="46"/>
      <c r="BN240" s="46"/>
      <c r="BO240" s="46"/>
      <c r="BP240" s="46"/>
      <c r="BQ240" s="46"/>
      <c r="BR240" s="46"/>
      <c r="BS240" s="46"/>
      <c r="BT240" s="46"/>
      <c r="BU240" s="46"/>
      <c r="BV240" s="46"/>
      <c r="BW240" s="46"/>
      <c r="BX240" s="46"/>
      <c r="BY240" s="46"/>
      <c r="BZ240" s="46"/>
      <c r="CA240" s="46"/>
      <c r="CB240" s="47"/>
      <c r="CC240" s="46"/>
      <c r="CD240" s="46"/>
      <c r="CE240" s="46"/>
      <c r="CF240" s="46"/>
      <c r="CG240" s="46"/>
      <c r="CH240" s="46"/>
      <c r="CI240" s="46"/>
      <c r="CJ240" s="46"/>
      <c r="CK240" s="46"/>
      <c r="CL240" s="46"/>
      <c r="CM240" s="46"/>
      <c r="CN240" s="46"/>
      <c r="CO240" s="46"/>
      <c r="CP240" s="46"/>
      <c r="CQ240" s="46"/>
      <c r="CR240" s="46"/>
      <c r="CS240" s="46"/>
      <c r="CT240" s="46"/>
      <c r="CU240" s="46"/>
      <c r="CV240" s="46"/>
      <c r="CW240" s="46"/>
      <c r="CX240" s="46"/>
      <c r="CY240" s="46"/>
      <c r="CZ240" s="46"/>
      <c r="DA240" s="46"/>
      <c r="DB240" s="46"/>
      <c r="DC240" s="46"/>
      <c r="DD240" s="46"/>
      <c r="DE240" s="46"/>
      <c r="DF240" s="46"/>
      <c r="DG240" s="46"/>
      <c r="DH240" s="46"/>
      <c r="DI240" s="46"/>
      <c r="DJ240" s="46"/>
      <c r="DK240" s="46"/>
      <c r="DL240" s="46"/>
      <c r="DM240" s="46"/>
      <c r="DN240" s="46"/>
      <c r="DO240" s="46"/>
      <c r="DP240" s="46"/>
      <c r="DQ240" s="46"/>
      <c r="DR240" s="46"/>
      <c r="DS240" s="16"/>
      <c r="DT240" s="48">
        <f t="shared" si="1"/>
        <v>0</v>
      </c>
      <c r="DU240" s="48">
        <f t="shared" si="2"/>
        <v>0</v>
      </c>
      <c r="DV240" s="16"/>
    </row>
    <row r="241">
      <c r="A241" s="42" t="s">
        <v>357</v>
      </c>
      <c r="B241" s="42" t="s">
        <v>397</v>
      </c>
      <c r="C241" s="69" t="s">
        <v>405</v>
      </c>
      <c r="D241" s="49"/>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5"/>
      <c r="AF241" s="46"/>
      <c r="AG241" s="46"/>
      <c r="AH241" s="46"/>
      <c r="AI241" s="46"/>
      <c r="AJ241" s="46"/>
      <c r="AK241" s="46"/>
      <c r="AL241" s="46"/>
      <c r="AM241" s="46"/>
      <c r="AN241" s="46"/>
      <c r="AO241" s="49"/>
      <c r="AP241" s="46"/>
      <c r="AQ241" s="46"/>
      <c r="AR241" s="46"/>
      <c r="AS241" s="46"/>
      <c r="AT241" s="46"/>
      <c r="AU241" s="46"/>
      <c r="AV241" s="46"/>
      <c r="AW241" s="46"/>
      <c r="AX241" s="46"/>
      <c r="AY241" s="46"/>
      <c r="AZ241" s="46"/>
      <c r="BA241" s="46"/>
      <c r="BB241" s="46"/>
      <c r="BC241" s="46"/>
      <c r="BD241" s="46"/>
      <c r="BE241" s="46"/>
      <c r="BF241" s="46"/>
      <c r="BG241" s="46"/>
      <c r="BH241" s="46"/>
      <c r="BI241" s="46"/>
      <c r="BJ241" s="45"/>
      <c r="BK241" s="45"/>
      <c r="BL241" s="46"/>
      <c r="BM241" s="46"/>
      <c r="BN241" s="46"/>
      <c r="BO241" s="46"/>
      <c r="BP241" s="46"/>
      <c r="BQ241" s="46"/>
      <c r="BR241" s="46"/>
      <c r="BS241" s="46"/>
      <c r="BT241" s="45"/>
      <c r="BU241" s="46"/>
      <c r="BV241" s="46"/>
      <c r="BW241" s="46"/>
      <c r="BX241" s="46"/>
      <c r="BY241" s="46"/>
      <c r="BZ241" s="46"/>
      <c r="CA241" s="46"/>
      <c r="CB241" s="47"/>
      <c r="CC241" s="46"/>
      <c r="CD241" s="46"/>
      <c r="CE241" s="46"/>
      <c r="CF241" s="46"/>
      <c r="CG241" s="46"/>
      <c r="CH241" s="46"/>
      <c r="CI241" s="46"/>
      <c r="CJ241" s="46"/>
      <c r="CK241" s="46"/>
      <c r="CL241" s="46"/>
      <c r="CM241" s="46"/>
      <c r="CN241" s="46"/>
      <c r="CO241" s="46"/>
      <c r="CP241" s="46"/>
      <c r="CQ241" s="46"/>
      <c r="CR241" s="46"/>
      <c r="CS241" s="46"/>
      <c r="CT241" s="46"/>
      <c r="CU241" s="46"/>
      <c r="CV241" s="46"/>
      <c r="CW241" s="46"/>
      <c r="CX241" s="46"/>
      <c r="CY241" s="46"/>
      <c r="CZ241" s="46"/>
      <c r="DA241" s="46"/>
      <c r="DB241" s="46"/>
      <c r="DC241" s="46"/>
      <c r="DD241" s="46"/>
      <c r="DE241" s="46"/>
      <c r="DF241" s="46"/>
      <c r="DG241" s="46"/>
      <c r="DH241" s="46"/>
      <c r="DI241" s="46"/>
      <c r="DJ241" s="46"/>
      <c r="DK241" s="46"/>
      <c r="DL241" s="46"/>
      <c r="DM241" s="46"/>
      <c r="DN241" s="46"/>
      <c r="DO241" s="46"/>
      <c r="DP241" s="46"/>
      <c r="DQ241" s="46"/>
      <c r="DR241" s="46"/>
      <c r="DS241" s="16"/>
      <c r="DT241" s="48"/>
      <c r="DU241" s="48"/>
      <c r="DV241" s="16"/>
    </row>
    <row r="242">
      <c r="A242" s="42" t="s">
        <v>357</v>
      </c>
      <c r="B242" s="42" t="s">
        <v>397</v>
      </c>
      <c r="C242" s="69" t="s">
        <v>406</v>
      </c>
      <c r="D242" s="49"/>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5"/>
      <c r="AF242" s="46"/>
      <c r="AG242" s="46"/>
      <c r="AH242" s="46"/>
      <c r="AI242" s="46"/>
      <c r="AJ242" s="46"/>
      <c r="AK242" s="46"/>
      <c r="AL242" s="46"/>
      <c r="AM242" s="46"/>
      <c r="AN242" s="46"/>
      <c r="AO242" s="49"/>
      <c r="AP242" s="46"/>
      <c r="AQ242" s="46"/>
      <c r="AR242" s="46"/>
      <c r="AS242" s="46"/>
      <c r="AT242" s="46"/>
      <c r="AU242" s="46"/>
      <c r="AV242" s="46"/>
      <c r="AW242" s="46"/>
      <c r="AX242" s="46"/>
      <c r="AY242" s="46"/>
      <c r="AZ242" s="46"/>
      <c r="BA242" s="46"/>
      <c r="BB242" s="46"/>
      <c r="BC242" s="46"/>
      <c r="BD242" s="46"/>
      <c r="BE242" s="46"/>
      <c r="BF242" s="46"/>
      <c r="BG242" s="46"/>
      <c r="BH242" s="46"/>
      <c r="BI242" s="46"/>
      <c r="BJ242" s="45"/>
      <c r="BK242" s="45"/>
      <c r="BL242" s="46"/>
      <c r="BM242" s="46"/>
      <c r="BN242" s="46"/>
      <c r="BO242" s="46"/>
      <c r="BP242" s="46"/>
      <c r="BQ242" s="46"/>
      <c r="BR242" s="46"/>
      <c r="BS242" s="46"/>
      <c r="BT242" s="45"/>
      <c r="BU242" s="46"/>
      <c r="BV242" s="46"/>
      <c r="BW242" s="46"/>
      <c r="BX242" s="46"/>
      <c r="BY242" s="46"/>
      <c r="BZ242" s="46"/>
      <c r="CA242" s="46"/>
      <c r="CB242" s="47"/>
      <c r="CC242" s="46"/>
      <c r="CD242" s="46"/>
      <c r="CE242" s="46"/>
      <c r="CF242" s="46"/>
      <c r="CG242" s="46"/>
      <c r="CH242" s="46"/>
      <c r="CI242" s="46"/>
      <c r="CJ242" s="46"/>
      <c r="CK242" s="46"/>
      <c r="CL242" s="46"/>
      <c r="CM242" s="46"/>
      <c r="CN242" s="46"/>
      <c r="CO242" s="46"/>
      <c r="CP242" s="46"/>
      <c r="CQ242" s="46"/>
      <c r="CR242" s="46"/>
      <c r="CS242" s="46"/>
      <c r="CT242" s="46"/>
      <c r="CU242" s="46"/>
      <c r="CV242" s="46"/>
      <c r="CW242" s="46"/>
      <c r="CX242" s="46"/>
      <c r="CY242" s="46"/>
      <c r="CZ242" s="46"/>
      <c r="DA242" s="46"/>
      <c r="DB242" s="46"/>
      <c r="DC242" s="46"/>
      <c r="DD242" s="46"/>
      <c r="DE242" s="46"/>
      <c r="DF242" s="46"/>
      <c r="DG242" s="46"/>
      <c r="DH242" s="46"/>
      <c r="DI242" s="46"/>
      <c r="DJ242" s="46"/>
      <c r="DK242" s="46"/>
      <c r="DL242" s="46"/>
      <c r="DM242" s="46"/>
      <c r="DN242" s="46"/>
      <c r="DO242" s="46"/>
      <c r="DP242" s="46"/>
      <c r="DQ242" s="46"/>
      <c r="DR242" s="46"/>
      <c r="DS242" s="16"/>
      <c r="DT242" s="48"/>
      <c r="DU242" s="48"/>
      <c r="DV242" s="16"/>
    </row>
    <row r="243">
      <c r="A243" s="42" t="s">
        <v>357</v>
      </c>
      <c r="B243" s="42" t="s">
        <v>397</v>
      </c>
      <c r="C243" s="69" t="s">
        <v>407</v>
      </c>
      <c r="D243" s="49"/>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5"/>
      <c r="AF243" s="46"/>
      <c r="AG243" s="46"/>
      <c r="AH243" s="46"/>
      <c r="AI243" s="46"/>
      <c r="AJ243" s="46"/>
      <c r="AK243" s="46"/>
      <c r="AL243" s="46"/>
      <c r="AM243" s="46"/>
      <c r="AN243" s="46"/>
      <c r="AO243" s="49"/>
      <c r="AP243" s="46"/>
      <c r="AQ243" s="46"/>
      <c r="AR243" s="46"/>
      <c r="AS243" s="46"/>
      <c r="AT243" s="46"/>
      <c r="AU243" s="46"/>
      <c r="AV243" s="46"/>
      <c r="AW243" s="46"/>
      <c r="AX243" s="46"/>
      <c r="AY243" s="46"/>
      <c r="AZ243" s="46"/>
      <c r="BA243" s="46"/>
      <c r="BB243" s="46"/>
      <c r="BC243" s="46"/>
      <c r="BD243" s="46"/>
      <c r="BE243" s="46"/>
      <c r="BF243" s="46"/>
      <c r="BG243" s="46"/>
      <c r="BH243" s="46"/>
      <c r="BI243" s="46"/>
      <c r="BJ243" s="45"/>
      <c r="BK243" s="45"/>
      <c r="BL243" s="46"/>
      <c r="BM243" s="46"/>
      <c r="BN243" s="46"/>
      <c r="BO243" s="46"/>
      <c r="BP243" s="46"/>
      <c r="BQ243" s="46"/>
      <c r="BR243" s="46"/>
      <c r="BS243" s="46"/>
      <c r="BT243" s="45"/>
      <c r="BU243" s="46"/>
      <c r="BV243" s="46"/>
      <c r="BW243" s="46"/>
      <c r="BX243" s="46"/>
      <c r="BY243" s="46"/>
      <c r="BZ243" s="46"/>
      <c r="CA243" s="46"/>
      <c r="CB243" s="47"/>
      <c r="CC243" s="46"/>
      <c r="CD243" s="46"/>
      <c r="CE243" s="46"/>
      <c r="CF243" s="46"/>
      <c r="CG243" s="46"/>
      <c r="CH243" s="46"/>
      <c r="CI243" s="46"/>
      <c r="CJ243" s="46"/>
      <c r="CK243" s="46"/>
      <c r="CL243" s="46"/>
      <c r="CM243" s="46"/>
      <c r="CN243" s="46"/>
      <c r="CO243" s="46"/>
      <c r="CP243" s="46"/>
      <c r="CQ243" s="46"/>
      <c r="CR243" s="46"/>
      <c r="CS243" s="46"/>
      <c r="CT243" s="46"/>
      <c r="CU243" s="46"/>
      <c r="CV243" s="46"/>
      <c r="CW243" s="46"/>
      <c r="CX243" s="46"/>
      <c r="CY243" s="46"/>
      <c r="CZ243" s="46"/>
      <c r="DA243" s="46"/>
      <c r="DB243" s="46"/>
      <c r="DC243" s="46"/>
      <c r="DD243" s="46"/>
      <c r="DE243" s="46"/>
      <c r="DF243" s="46"/>
      <c r="DG243" s="46"/>
      <c r="DH243" s="46"/>
      <c r="DI243" s="46"/>
      <c r="DJ243" s="46"/>
      <c r="DK243" s="46"/>
      <c r="DL243" s="46"/>
      <c r="DM243" s="46"/>
      <c r="DN243" s="46"/>
      <c r="DO243" s="46"/>
      <c r="DP243" s="46"/>
      <c r="DQ243" s="46"/>
      <c r="DR243" s="46"/>
      <c r="DS243" s="16"/>
      <c r="DT243" s="48"/>
      <c r="DU243" s="48"/>
      <c r="DV243" s="16"/>
    </row>
    <row r="244">
      <c r="A244" s="42" t="s">
        <v>357</v>
      </c>
      <c r="B244" s="42" t="s">
        <v>397</v>
      </c>
      <c r="C244" s="69" t="s">
        <v>408</v>
      </c>
      <c r="D244" s="49"/>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5"/>
      <c r="AF244" s="46"/>
      <c r="AG244" s="46"/>
      <c r="AH244" s="46"/>
      <c r="AI244" s="46"/>
      <c r="AJ244" s="46"/>
      <c r="AK244" s="46"/>
      <c r="AL244" s="46"/>
      <c r="AM244" s="46"/>
      <c r="AN244" s="46"/>
      <c r="AO244" s="49"/>
      <c r="AP244" s="46"/>
      <c r="AQ244" s="46"/>
      <c r="AR244" s="46"/>
      <c r="AS244" s="46"/>
      <c r="AT244" s="46"/>
      <c r="AU244" s="46"/>
      <c r="AV244" s="46"/>
      <c r="AW244" s="46"/>
      <c r="AX244" s="46"/>
      <c r="AY244" s="46"/>
      <c r="AZ244" s="46"/>
      <c r="BA244" s="46"/>
      <c r="BB244" s="46"/>
      <c r="BC244" s="46"/>
      <c r="BD244" s="46"/>
      <c r="BE244" s="46"/>
      <c r="BF244" s="46"/>
      <c r="BG244" s="46"/>
      <c r="BH244" s="46"/>
      <c r="BI244" s="46"/>
      <c r="BJ244" s="45"/>
      <c r="BK244" s="45"/>
      <c r="BL244" s="46"/>
      <c r="BM244" s="46"/>
      <c r="BN244" s="46"/>
      <c r="BO244" s="46"/>
      <c r="BP244" s="46"/>
      <c r="BQ244" s="46"/>
      <c r="BR244" s="46"/>
      <c r="BS244" s="46"/>
      <c r="BT244" s="45">
        <v>1.0</v>
      </c>
      <c r="BU244" s="46"/>
      <c r="BV244" s="45">
        <v>1.0</v>
      </c>
      <c r="BW244" s="45">
        <v>2.0</v>
      </c>
      <c r="BX244" s="46"/>
      <c r="BY244" s="46"/>
      <c r="BZ244" s="46"/>
      <c r="CA244" s="46"/>
      <c r="CB244" s="47"/>
      <c r="CC244" s="46"/>
      <c r="CD244" s="46"/>
      <c r="CE244" s="46"/>
      <c r="CF244" s="46"/>
      <c r="CG244" s="46"/>
      <c r="CH244" s="46"/>
      <c r="CI244" s="46"/>
      <c r="CJ244" s="46"/>
      <c r="CK244" s="46"/>
      <c r="CL244" s="46"/>
      <c r="CM244" s="46"/>
      <c r="CN244" s="46"/>
      <c r="CO244" s="46"/>
      <c r="CP244" s="46"/>
      <c r="CQ244" s="46"/>
      <c r="CR244" s="46"/>
      <c r="CS244" s="46"/>
      <c r="CT244" s="46"/>
      <c r="CU244" s="46"/>
      <c r="CV244" s="46"/>
      <c r="CW244" s="46"/>
      <c r="CX244" s="46"/>
      <c r="CY244" s="46"/>
      <c r="CZ244" s="46"/>
      <c r="DA244" s="46"/>
      <c r="DB244" s="46"/>
      <c r="DC244" s="46"/>
      <c r="DD244" s="46"/>
      <c r="DE244" s="46"/>
      <c r="DF244" s="46"/>
      <c r="DG244" s="46"/>
      <c r="DH244" s="46"/>
      <c r="DI244" s="46"/>
      <c r="DJ244" s="46"/>
      <c r="DK244" s="46"/>
      <c r="DL244" s="46"/>
      <c r="DM244" s="46"/>
      <c r="DN244" s="46"/>
      <c r="DO244" s="46"/>
      <c r="DP244" s="46"/>
      <c r="DQ244" s="46"/>
      <c r="DR244" s="46"/>
      <c r="DS244" s="16"/>
      <c r="DT244" s="48"/>
      <c r="DU244" s="48"/>
      <c r="DV244" s="16"/>
    </row>
    <row r="245">
      <c r="A245" s="42" t="s">
        <v>357</v>
      </c>
      <c r="B245" s="42" t="s">
        <v>397</v>
      </c>
      <c r="C245" s="42" t="s">
        <v>409</v>
      </c>
      <c r="D245" s="49"/>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5">
        <v>2.0</v>
      </c>
      <c r="AF245" s="46"/>
      <c r="AG245" s="46"/>
      <c r="AH245" s="46"/>
      <c r="AI245" s="46"/>
      <c r="AJ245" s="46"/>
      <c r="AK245" s="46"/>
      <c r="AL245" s="46"/>
      <c r="AM245" s="46"/>
      <c r="AN245" s="46"/>
      <c r="AO245" s="49"/>
      <c r="AP245" s="46"/>
      <c r="AQ245" s="46"/>
      <c r="AR245" s="46"/>
      <c r="AS245" s="46"/>
      <c r="AT245" s="46"/>
      <c r="AU245" s="46"/>
      <c r="AV245" s="46"/>
      <c r="AW245" s="46"/>
      <c r="AX245" s="46"/>
      <c r="AY245" s="46"/>
      <c r="AZ245" s="46"/>
      <c r="BA245" s="46"/>
      <c r="BB245" s="46"/>
      <c r="BC245" s="46"/>
      <c r="BD245" s="46"/>
      <c r="BE245" s="46"/>
      <c r="BF245" s="46"/>
      <c r="BG245" s="46"/>
      <c r="BH245" s="46"/>
      <c r="BI245" s="46"/>
      <c r="BJ245" s="45"/>
      <c r="BK245" s="45"/>
      <c r="BL245" s="46"/>
      <c r="BM245" s="46"/>
      <c r="BN245" s="46"/>
      <c r="BO245" s="46"/>
      <c r="BP245" s="46"/>
      <c r="BQ245" s="46"/>
      <c r="BR245" s="46"/>
      <c r="BS245" s="46"/>
      <c r="BT245" s="45"/>
      <c r="BU245" s="45">
        <v>1.0</v>
      </c>
      <c r="BV245" s="46"/>
      <c r="BW245" s="46"/>
      <c r="BX245" s="46"/>
      <c r="BY245" s="46"/>
      <c r="BZ245" s="46"/>
      <c r="CA245" s="46"/>
      <c r="CB245" s="47"/>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s="46"/>
      <c r="DR245" s="46"/>
      <c r="DS245" s="16"/>
      <c r="DT245" s="48">
        <f t="shared" ref="DT245:DT269" si="3">COUNT(D245:DR245)</f>
        <v>2</v>
      </c>
      <c r="DU245" s="48">
        <f t="shared" ref="DU245:DU269" si="4">SUM(D245:DR245)</f>
        <v>3</v>
      </c>
      <c r="DV245" s="16"/>
    </row>
    <row r="246">
      <c r="A246" s="42" t="s">
        <v>357</v>
      </c>
      <c r="B246" s="42" t="s">
        <v>397</v>
      </c>
      <c r="C246" s="42" t="s">
        <v>410</v>
      </c>
      <c r="D246" s="49"/>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9"/>
      <c r="AP246" s="46"/>
      <c r="AQ246" s="46"/>
      <c r="AR246" s="46"/>
      <c r="AS246" s="46"/>
      <c r="AT246" s="46"/>
      <c r="AU246" s="46"/>
      <c r="AV246" s="46"/>
      <c r="AW246" s="46"/>
      <c r="AX246" s="46"/>
      <c r="AY246" s="46"/>
      <c r="AZ246" s="46"/>
      <c r="BA246" s="46"/>
      <c r="BB246" s="46"/>
      <c r="BC246" s="46"/>
      <c r="BD246" s="46"/>
      <c r="BE246" s="46"/>
      <c r="BF246" s="46"/>
      <c r="BG246" s="46"/>
      <c r="BH246" s="46"/>
      <c r="BI246" s="46"/>
      <c r="BJ246" s="45"/>
      <c r="BK246" s="45"/>
      <c r="BL246" s="46"/>
      <c r="BM246" s="46"/>
      <c r="BN246" s="46"/>
      <c r="BO246" s="46"/>
      <c r="BP246" s="46"/>
      <c r="BQ246" s="46"/>
      <c r="BR246" s="46"/>
      <c r="BS246" s="46"/>
      <c r="BT246" s="46"/>
      <c r="BU246" s="46"/>
      <c r="BV246" s="46"/>
      <c r="BW246" s="46"/>
      <c r="BX246" s="46"/>
      <c r="BY246" s="46"/>
      <c r="BZ246" s="46"/>
      <c r="CA246" s="46"/>
      <c r="CB246" s="47"/>
      <c r="CC246" s="46"/>
      <c r="CD246" s="46"/>
      <c r="CE246" s="46"/>
      <c r="CF246" s="46"/>
      <c r="CG246" s="46"/>
      <c r="CH246" s="46"/>
      <c r="CI246" s="46"/>
      <c r="CJ246" s="46"/>
      <c r="CK246" s="46"/>
      <c r="CL246" s="46"/>
      <c r="CM246" s="46"/>
      <c r="CN246" s="46"/>
      <c r="CO246" s="46"/>
      <c r="CP246" s="46"/>
      <c r="CQ246" s="46"/>
      <c r="CR246" s="46"/>
      <c r="CS246" s="46"/>
      <c r="CT246" s="46"/>
      <c r="CU246" s="46"/>
      <c r="CV246" s="46"/>
      <c r="CW246" s="46"/>
      <c r="CX246" s="46"/>
      <c r="CY246" s="46"/>
      <c r="CZ246" s="46"/>
      <c r="DA246" s="46"/>
      <c r="DB246" s="46"/>
      <c r="DC246" s="46"/>
      <c r="DD246" s="46"/>
      <c r="DE246" s="46"/>
      <c r="DF246" s="46"/>
      <c r="DG246" s="46"/>
      <c r="DH246" s="46"/>
      <c r="DI246" s="46"/>
      <c r="DJ246" s="46"/>
      <c r="DK246" s="46"/>
      <c r="DL246" s="46"/>
      <c r="DM246" s="46"/>
      <c r="DN246" s="46"/>
      <c r="DO246" s="46"/>
      <c r="DP246" s="46"/>
      <c r="DQ246" s="46"/>
      <c r="DR246" s="46"/>
      <c r="DS246" s="16"/>
      <c r="DT246" s="48">
        <f t="shared" si="3"/>
        <v>0</v>
      </c>
      <c r="DU246" s="48">
        <f t="shared" si="4"/>
        <v>0</v>
      </c>
      <c r="DV246" s="16"/>
    </row>
    <row r="247">
      <c r="A247" s="42" t="s">
        <v>357</v>
      </c>
      <c r="B247" s="42" t="s">
        <v>397</v>
      </c>
      <c r="C247" s="42" t="s">
        <v>411</v>
      </c>
      <c r="D247" s="55"/>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5"/>
      <c r="AP247" s="54"/>
      <c r="AQ247" s="54"/>
      <c r="AR247" s="54"/>
      <c r="AS247" s="54"/>
      <c r="AT247" s="54"/>
      <c r="AU247" s="54"/>
      <c r="AV247" s="54"/>
      <c r="AW247" s="54"/>
      <c r="AX247" s="54"/>
      <c r="AY247" s="54"/>
      <c r="AZ247" s="54"/>
      <c r="BA247" s="54"/>
      <c r="BB247" s="54"/>
      <c r="BC247" s="54"/>
      <c r="BD247" s="54"/>
      <c r="BE247" s="54"/>
      <c r="BF247" s="54"/>
      <c r="BG247" s="54"/>
      <c r="BH247" s="54"/>
      <c r="BI247" s="54"/>
      <c r="BJ247" s="53"/>
      <c r="BK247" s="53"/>
      <c r="BL247" s="54"/>
      <c r="BM247" s="54"/>
      <c r="BN247" s="54"/>
      <c r="BO247" s="54"/>
      <c r="BP247" s="54"/>
      <c r="BQ247" s="54"/>
      <c r="BR247" s="54"/>
      <c r="BS247" s="54"/>
      <c r="BT247" s="54"/>
      <c r="BU247" s="54"/>
      <c r="BV247" s="54"/>
      <c r="BW247" s="54"/>
      <c r="BX247" s="54"/>
      <c r="BY247" s="54"/>
      <c r="BZ247" s="54"/>
      <c r="CA247" s="54"/>
      <c r="CB247" s="66"/>
      <c r="CC247" s="54"/>
      <c r="CD247" s="54"/>
      <c r="CE247" s="54"/>
      <c r="CF247" s="54"/>
      <c r="CG247" s="54"/>
      <c r="CH247" s="54"/>
      <c r="CI247" s="54"/>
      <c r="CJ247" s="54"/>
      <c r="CK247" s="54"/>
      <c r="CL247" s="54"/>
      <c r="CM247" s="53">
        <v>3.0</v>
      </c>
      <c r="CN247" s="54"/>
      <c r="CO247" s="54"/>
      <c r="CP247" s="54"/>
      <c r="CQ247" s="54"/>
      <c r="CR247" s="54"/>
      <c r="CS247" s="54"/>
      <c r="CT247" s="54"/>
      <c r="CU247" s="54"/>
      <c r="CV247" s="54"/>
      <c r="CW247" s="54"/>
      <c r="CX247" s="54"/>
      <c r="CY247" s="54"/>
      <c r="CZ247" s="54"/>
      <c r="DA247" s="54"/>
      <c r="DB247" s="54"/>
      <c r="DC247" s="54"/>
      <c r="DD247" s="54"/>
      <c r="DE247" s="54"/>
      <c r="DF247" s="54"/>
      <c r="DG247" s="54"/>
      <c r="DH247" s="54"/>
      <c r="DI247" s="54"/>
      <c r="DJ247" s="54"/>
      <c r="DK247" s="54"/>
      <c r="DL247" s="54"/>
      <c r="DM247" s="54"/>
      <c r="DN247" s="54"/>
      <c r="DO247" s="53"/>
      <c r="DP247" s="54"/>
      <c r="DQ247" s="54"/>
      <c r="DR247" s="54"/>
      <c r="DS247" s="57"/>
      <c r="DT247" s="48">
        <f t="shared" si="3"/>
        <v>1</v>
      </c>
      <c r="DU247" s="48">
        <f t="shared" si="4"/>
        <v>3</v>
      </c>
      <c r="DV247" s="57"/>
    </row>
    <row r="248">
      <c r="A248" s="42" t="s">
        <v>357</v>
      </c>
      <c r="B248" s="42" t="s">
        <v>397</v>
      </c>
      <c r="C248" s="42" t="s">
        <v>412</v>
      </c>
      <c r="D248" s="49"/>
      <c r="E248" s="46"/>
      <c r="F248" s="46"/>
      <c r="G248" s="46"/>
      <c r="H248" s="46"/>
      <c r="I248" s="46"/>
      <c r="J248" s="46"/>
      <c r="K248" s="46"/>
      <c r="L248" s="46"/>
      <c r="M248" s="46"/>
      <c r="N248" s="46"/>
      <c r="O248" s="46"/>
      <c r="P248" s="46"/>
      <c r="Q248" s="46"/>
      <c r="R248" s="46"/>
      <c r="S248" s="46"/>
      <c r="T248" s="45"/>
      <c r="U248" s="45"/>
      <c r="V248" s="46"/>
      <c r="W248" s="46"/>
      <c r="X248" s="46"/>
      <c r="Y248" s="46"/>
      <c r="Z248" s="46"/>
      <c r="AA248" s="46"/>
      <c r="AB248" s="46"/>
      <c r="AC248" s="46"/>
      <c r="AD248" s="46"/>
      <c r="AE248" s="46"/>
      <c r="AF248" s="46"/>
      <c r="AG248" s="46"/>
      <c r="AH248" s="46"/>
      <c r="AI248" s="46"/>
      <c r="AJ248" s="46"/>
      <c r="AK248" s="46"/>
      <c r="AL248" s="46"/>
      <c r="AM248" s="46"/>
      <c r="AN248" s="46"/>
      <c r="AO248" s="49"/>
      <c r="AP248" s="46"/>
      <c r="AQ248" s="46"/>
      <c r="AR248" s="46"/>
      <c r="AS248" s="46"/>
      <c r="AT248" s="46"/>
      <c r="AU248" s="46"/>
      <c r="AV248" s="46"/>
      <c r="AW248" s="46"/>
      <c r="AX248" s="46"/>
      <c r="AY248" s="46"/>
      <c r="AZ248" s="46"/>
      <c r="BA248" s="46"/>
      <c r="BB248" s="46"/>
      <c r="BC248" s="46"/>
      <c r="BD248" s="46"/>
      <c r="BE248" s="46"/>
      <c r="BF248" s="46"/>
      <c r="BG248" s="46"/>
      <c r="BH248" s="46"/>
      <c r="BI248" s="46"/>
      <c r="BJ248" s="45"/>
      <c r="BK248" s="45"/>
      <c r="BL248" s="46"/>
      <c r="BM248" s="46"/>
      <c r="BN248" s="46"/>
      <c r="BO248" s="46"/>
      <c r="BP248" s="46"/>
      <c r="BQ248" s="46"/>
      <c r="BR248" s="46"/>
      <c r="BS248" s="46"/>
      <c r="BT248" s="46"/>
      <c r="BU248" s="46"/>
      <c r="BV248" s="46"/>
      <c r="BW248" s="46"/>
      <c r="BX248" s="46"/>
      <c r="BY248" s="46"/>
      <c r="BZ248" s="46"/>
      <c r="CA248" s="46"/>
      <c r="CB248" s="47"/>
      <c r="CC248" s="46"/>
      <c r="CD248" s="46"/>
      <c r="CE248" s="46"/>
      <c r="CF248" s="46"/>
      <c r="CG248" s="46"/>
      <c r="CH248" s="46"/>
      <c r="CI248" s="46"/>
      <c r="CJ248" s="46"/>
      <c r="CK248" s="46"/>
      <c r="CL248" s="46"/>
      <c r="CM248" s="46"/>
      <c r="CN248" s="45">
        <v>2.0</v>
      </c>
      <c r="CO248" s="46"/>
      <c r="CP248" s="46"/>
      <c r="CQ248" s="46"/>
      <c r="CR248" s="46"/>
      <c r="CS248" s="46"/>
      <c r="CT248" s="46"/>
      <c r="CU248" s="46"/>
      <c r="CV248" s="46"/>
      <c r="CW248" s="46"/>
      <c r="CX248" s="46"/>
      <c r="CY248" s="46"/>
      <c r="CZ248" s="46"/>
      <c r="DA248" s="46"/>
      <c r="DB248" s="46"/>
      <c r="DC248" s="46"/>
      <c r="DD248" s="46"/>
      <c r="DE248" s="46"/>
      <c r="DF248" s="46"/>
      <c r="DG248" s="46"/>
      <c r="DH248" s="46"/>
      <c r="DI248" s="46"/>
      <c r="DJ248" s="46"/>
      <c r="DK248" s="46"/>
      <c r="DL248" s="46"/>
      <c r="DM248" s="46"/>
      <c r="DN248" s="46"/>
      <c r="DO248" s="46"/>
      <c r="DP248" s="46"/>
      <c r="DQ248" s="46"/>
      <c r="DR248" s="46"/>
      <c r="DS248" s="16"/>
      <c r="DT248" s="48">
        <f t="shared" si="3"/>
        <v>1</v>
      </c>
      <c r="DU248" s="48">
        <f t="shared" si="4"/>
        <v>2</v>
      </c>
      <c r="DV248" s="16"/>
    </row>
    <row r="249">
      <c r="A249" s="42" t="s">
        <v>357</v>
      </c>
      <c r="B249" s="42" t="s">
        <v>397</v>
      </c>
      <c r="C249" s="42" t="s">
        <v>413</v>
      </c>
      <c r="D249" s="49"/>
      <c r="E249" s="46"/>
      <c r="F249" s="46"/>
      <c r="G249" s="46"/>
      <c r="H249" s="46"/>
      <c r="I249" s="46"/>
      <c r="J249" s="46"/>
      <c r="K249" s="46"/>
      <c r="L249" s="46"/>
      <c r="M249" s="46"/>
      <c r="N249" s="46"/>
      <c r="O249" s="46"/>
      <c r="P249" s="45"/>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9"/>
      <c r="AP249" s="46"/>
      <c r="AQ249" s="46"/>
      <c r="AR249" s="46"/>
      <c r="AS249" s="46"/>
      <c r="AT249" s="46"/>
      <c r="AU249" s="46"/>
      <c r="AV249" s="46"/>
      <c r="AW249" s="46"/>
      <c r="AX249" s="46"/>
      <c r="AY249" s="46"/>
      <c r="AZ249" s="46"/>
      <c r="BA249" s="46"/>
      <c r="BB249" s="46"/>
      <c r="BC249" s="46"/>
      <c r="BD249" s="46"/>
      <c r="BE249" s="46"/>
      <c r="BF249" s="46"/>
      <c r="BG249" s="46"/>
      <c r="BH249" s="46"/>
      <c r="BI249" s="46"/>
      <c r="BJ249" s="45"/>
      <c r="BK249" s="45"/>
      <c r="BL249" s="46"/>
      <c r="BM249" s="46"/>
      <c r="BN249" s="46"/>
      <c r="BO249" s="46"/>
      <c r="BP249" s="45"/>
      <c r="BQ249" s="46"/>
      <c r="BR249" s="46"/>
      <c r="BS249" s="46"/>
      <c r="BT249" s="46"/>
      <c r="BU249" s="46"/>
      <c r="BV249" s="46"/>
      <c r="BW249" s="46"/>
      <c r="BX249" s="46"/>
      <c r="BY249" s="46"/>
      <c r="BZ249" s="46"/>
      <c r="CA249" s="46"/>
      <c r="CB249" s="47"/>
      <c r="CC249" s="46"/>
      <c r="CD249" s="46"/>
      <c r="CE249" s="46"/>
      <c r="CF249" s="46"/>
      <c r="CG249" s="46"/>
      <c r="CH249" s="46"/>
      <c r="CI249" s="46"/>
      <c r="CJ249" s="46"/>
      <c r="CK249" s="46"/>
      <c r="CL249" s="46"/>
      <c r="CM249" s="46"/>
      <c r="CN249" s="46"/>
      <c r="CO249" s="46"/>
      <c r="CP249" s="46"/>
      <c r="CQ249" s="46"/>
      <c r="CR249" s="45"/>
      <c r="CS249" s="46"/>
      <c r="CT249" s="46"/>
      <c r="CU249" s="46"/>
      <c r="CV249" s="46"/>
      <c r="CW249" s="46"/>
      <c r="CX249" s="46"/>
      <c r="CY249" s="46"/>
      <c r="CZ249" s="46"/>
      <c r="DA249" s="46"/>
      <c r="DB249" s="46"/>
      <c r="DC249" s="46"/>
      <c r="DD249" s="46"/>
      <c r="DE249" s="46"/>
      <c r="DF249" s="46"/>
      <c r="DG249" s="46"/>
      <c r="DH249" s="46"/>
      <c r="DI249" s="46"/>
      <c r="DJ249" s="46"/>
      <c r="DK249" s="46"/>
      <c r="DL249" s="46"/>
      <c r="DM249" s="46"/>
      <c r="DN249" s="46"/>
      <c r="DO249" s="46"/>
      <c r="DP249" s="46"/>
      <c r="DQ249" s="46"/>
      <c r="DR249" s="46"/>
      <c r="DS249" s="16"/>
      <c r="DT249" s="48">
        <f t="shared" si="3"/>
        <v>0</v>
      </c>
      <c r="DU249" s="48">
        <f t="shared" si="4"/>
        <v>0</v>
      </c>
      <c r="DV249" s="16"/>
    </row>
    <row r="250">
      <c r="A250" s="42" t="s">
        <v>414</v>
      </c>
      <c r="B250" s="42" t="s">
        <v>415</v>
      </c>
      <c r="C250" s="42" t="s">
        <v>416</v>
      </c>
      <c r="D250" s="49"/>
      <c r="E250" s="46"/>
      <c r="F250" s="46"/>
      <c r="G250" s="46"/>
      <c r="H250" s="46"/>
      <c r="I250" s="46"/>
      <c r="J250" s="46"/>
      <c r="K250" s="46"/>
      <c r="L250" s="46"/>
      <c r="M250" s="46"/>
      <c r="N250" s="46"/>
      <c r="O250" s="46"/>
      <c r="P250" s="46"/>
      <c r="Q250" s="45"/>
      <c r="R250" s="46"/>
      <c r="S250" s="45"/>
      <c r="T250" s="46"/>
      <c r="U250" s="46"/>
      <c r="V250" s="46"/>
      <c r="W250" s="46"/>
      <c r="X250" s="46"/>
      <c r="Y250" s="46"/>
      <c r="Z250" s="46"/>
      <c r="AA250" s="46"/>
      <c r="AB250" s="46"/>
      <c r="AC250" s="46"/>
      <c r="AD250" s="46"/>
      <c r="AE250" s="46"/>
      <c r="AF250" s="46"/>
      <c r="AG250" s="46"/>
      <c r="AH250" s="46"/>
      <c r="AI250" s="46"/>
      <c r="AJ250" s="46"/>
      <c r="AK250" s="46"/>
      <c r="AL250" s="46"/>
      <c r="AM250" s="46"/>
      <c r="AN250" s="46"/>
      <c r="AO250" s="49"/>
      <c r="AP250" s="46"/>
      <c r="AQ250" s="46"/>
      <c r="AR250" s="46"/>
      <c r="AS250" s="46"/>
      <c r="AT250" s="46"/>
      <c r="AU250" s="46"/>
      <c r="AV250" s="46"/>
      <c r="AW250" s="46"/>
      <c r="AX250" s="46"/>
      <c r="AY250" s="46"/>
      <c r="AZ250" s="46"/>
      <c r="BA250" s="46"/>
      <c r="BB250" s="46"/>
      <c r="BC250" s="46"/>
      <c r="BD250" s="46"/>
      <c r="BE250" s="46"/>
      <c r="BF250" s="46"/>
      <c r="BG250" s="46"/>
      <c r="BH250" s="46"/>
      <c r="BI250" s="46"/>
      <c r="BJ250" s="45"/>
      <c r="BK250" s="45"/>
      <c r="BL250" s="46"/>
      <c r="BM250" s="46"/>
      <c r="BN250" s="45"/>
      <c r="BO250" s="46"/>
      <c r="BP250" s="46"/>
      <c r="BQ250" s="46"/>
      <c r="BR250" s="46"/>
      <c r="BS250" s="46"/>
      <c r="BT250" s="46"/>
      <c r="BU250" s="46"/>
      <c r="BV250" s="46"/>
      <c r="BW250" s="46"/>
      <c r="BX250" s="46"/>
      <c r="BY250" s="46"/>
      <c r="BZ250" s="46"/>
      <c r="CA250" s="46"/>
      <c r="CB250" s="47"/>
      <c r="CC250" s="46"/>
      <c r="CD250" s="46"/>
      <c r="CE250" s="46"/>
      <c r="CF250" s="46"/>
      <c r="CG250" s="46"/>
      <c r="CH250" s="46"/>
      <c r="CI250" s="46"/>
      <c r="CJ250" s="46"/>
      <c r="CK250" s="46"/>
      <c r="CL250" s="46"/>
      <c r="CM250" s="46"/>
      <c r="CN250" s="46"/>
      <c r="CO250" s="46"/>
      <c r="CP250" s="46"/>
      <c r="CQ250" s="46"/>
      <c r="CR250" s="46"/>
      <c r="CS250" s="46"/>
      <c r="CT250" s="46"/>
      <c r="CU250" s="46"/>
      <c r="CV250" s="46"/>
      <c r="CW250" s="45"/>
      <c r="CX250" s="46"/>
      <c r="CY250" s="46"/>
      <c r="CZ250" s="46"/>
      <c r="DA250" s="46"/>
      <c r="DB250" s="46"/>
      <c r="DC250" s="46"/>
      <c r="DD250" s="46"/>
      <c r="DE250" s="46"/>
      <c r="DF250" s="46"/>
      <c r="DG250" s="46"/>
      <c r="DH250" s="46"/>
      <c r="DI250" s="46"/>
      <c r="DJ250" s="46"/>
      <c r="DK250" s="46"/>
      <c r="DL250" s="46"/>
      <c r="DM250" s="46"/>
      <c r="DN250" s="46"/>
      <c r="DO250" s="46"/>
      <c r="DP250" s="46"/>
      <c r="DQ250" s="46"/>
      <c r="DR250" s="46"/>
      <c r="DS250" s="16"/>
      <c r="DT250" s="48">
        <f t="shared" si="3"/>
        <v>0</v>
      </c>
      <c r="DU250" s="48">
        <f t="shared" si="4"/>
        <v>0</v>
      </c>
      <c r="DV250" s="16"/>
    </row>
    <row r="251">
      <c r="A251" s="42" t="s">
        <v>414</v>
      </c>
      <c r="B251" s="42" t="s">
        <v>415</v>
      </c>
      <c r="C251" s="42" t="s">
        <v>417</v>
      </c>
      <c r="D251" s="49"/>
      <c r="E251" s="46"/>
      <c r="F251" s="46"/>
      <c r="G251" s="46"/>
      <c r="H251" s="46"/>
      <c r="I251" s="46"/>
      <c r="J251" s="46"/>
      <c r="K251" s="46"/>
      <c r="L251" s="46"/>
      <c r="M251" s="46"/>
      <c r="N251" s="46"/>
      <c r="O251" s="46"/>
      <c r="P251" s="46"/>
      <c r="Q251" s="46"/>
      <c r="R251" s="45">
        <v>1.0</v>
      </c>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9"/>
      <c r="AP251" s="46"/>
      <c r="AQ251" s="46"/>
      <c r="AR251" s="46"/>
      <c r="AS251" s="46"/>
      <c r="AT251" s="46"/>
      <c r="AU251" s="46"/>
      <c r="AV251" s="46"/>
      <c r="AW251" s="46"/>
      <c r="AX251" s="46"/>
      <c r="AY251" s="46"/>
      <c r="AZ251" s="46"/>
      <c r="BA251" s="46"/>
      <c r="BB251" s="46"/>
      <c r="BC251" s="46"/>
      <c r="BD251" s="46"/>
      <c r="BE251" s="46"/>
      <c r="BF251" s="46"/>
      <c r="BG251" s="46"/>
      <c r="BH251" s="46"/>
      <c r="BI251" s="46"/>
      <c r="BJ251" s="45"/>
      <c r="BK251" s="45"/>
      <c r="BL251" s="46"/>
      <c r="BM251" s="46"/>
      <c r="BN251" s="45"/>
      <c r="BO251" s="46"/>
      <c r="BP251" s="46"/>
      <c r="BQ251" s="46"/>
      <c r="BR251" s="46"/>
      <c r="BS251" s="46"/>
      <c r="BT251" s="46"/>
      <c r="BU251" s="46"/>
      <c r="BV251" s="46"/>
      <c r="BW251" s="46"/>
      <c r="BX251" s="46"/>
      <c r="BY251" s="46"/>
      <c r="BZ251" s="46"/>
      <c r="CA251" s="46"/>
      <c r="CB251" s="47"/>
      <c r="CC251" s="46"/>
      <c r="CD251" s="46"/>
      <c r="CE251" s="46"/>
      <c r="CF251" s="45">
        <v>1.0</v>
      </c>
      <c r="CG251" s="45"/>
      <c r="CH251" s="46"/>
      <c r="CI251" s="46"/>
      <c r="CJ251" s="46"/>
      <c r="CK251" s="46"/>
      <c r="CL251" s="46"/>
      <c r="CM251" s="46"/>
      <c r="CN251" s="46"/>
      <c r="CO251" s="46"/>
      <c r="CP251" s="46"/>
      <c r="CQ251" s="46"/>
      <c r="CR251" s="46"/>
      <c r="CS251" s="46"/>
      <c r="CT251" s="46"/>
      <c r="CU251" s="46"/>
      <c r="CV251" s="46"/>
      <c r="CW251" s="46"/>
      <c r="CX251" s="46"/>
      <c r="CY251" s="46"/>
      <c r="CZ251" s="46"/>
      <c r="DA251" s="46"/>
      <c r="DB251" s="46"/>
      <c r="DC251" s="46"/>
      <c r="DD251" s="46"/>
      <c r="DE251" s="46"/>
      <c r="DF251" s="46"/>
      <c r="DG251" s="46"/>
      <c r="DH251" s="46"/>
      <c r="DI251" s="46"/>
      <c r="DJ251" s="46"/>
      <c r="DK251" s="46"/>
      <c r="DL251" s="46"/>
      <c r="DM251" s="46"/>
      <c r="DN251" s="46"/>
      <c r="DO251" s="46"/>
      <c r="DP251" s="46"/>
      <c r="DQ251" s="46"/>
      <c r="DR251" s="46"/>
      <c r="DS251" s="16"/>
      <c r="DT251" s="48">
        <f t="shared" si="3"/>
        <v>2</v>
      </c>
      <c r="DU251" s="48">
        <f t="shared" si="4"/>
        <v>2</v>
      </c>
      <c r="DV251" s="16"/>
    </row>
    <row r="252">
      <c r="A252" s="42" t="s">
        <v>414</v>
      </c>
      <c r="B252" s="42" t="s">
        <v>415</v>
      </c>
      <c r="C252" s="42" t="s">
        <v>418</v>
      </c>
      <c r="D252" s="49"/>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9"/>
      <c r="AP252" s="46"/>
      <c r="AQ252" s="46"/>
      <c r="AR252" s="46"/>
      <c r="AS252" s="46"/>
      <c r="AT252" s="46"/>
      <c r="AU252" s="46"/>
      <c r="AV252" s="46"/>
      <c r="AW252" s="46"/>
      <c r="AX252" s="46"/>
      <c r="AY252" s="46"/>
      <c r="AZ252" s="46"/>
      <c r="BA252" s="46"/>
      <c r="BB252" s="46"/>
      <c r="BC252" s="46"/>
      <c r="BD252" s="46"/>
      <c r="BE252" s="46"/>
      <c r="BF252" s="46"/>
      <c r="BG252" s="46"/>
      <c r="BH252" s="46"/>
      <c r="BI252" s="46"/>
      <c r="BJ252" s="45"/>
      <c r="BK252" s="45"/>
      <c r="BL252" s="46"/>
      <c r="BM252" s="46"/>
      <c r="BN252" s="46"/>
      <c r="BO252" s="46"/>
      <c r="BP252" s="46"/>
      <c r="BQ252" s="46"/>
      <c r="BR252" s="46"/>
      <c r="BS252" s="46"/>
      <c r="BT252" s="46"/>
      <c r="BU252" s="46"/>
      <c r="BV252" s="46"/>
      <c r="BW252" s="46"/>
      <c r="BX252" s="46"/>
      <c r="BY252" s="46"/>
      <c r="BZ252" s="46"/>
      <c r="CA252" s="46"/>
      <c r="CB252" s="47"/>
      <c r="CC252" s="46"/>
      <c r="CD252" s="45">
        <v>1.0</v>
      </c>
      <c r="CE252" s="45">
        <v>1.0</v>
      </c>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46"/>
      <c r="DG252" s="46"/>
      <c r="DH252" s="46"/>
      <c r="DI252" s="46"/>
      <c r="DJ252" s="46"/>
      <c r="DK252" s="46"/>
      <c r="DL252" s="46"/>
      <c r="DM252" s="46"/>
      <c r="DN252" s="46"/>
      <c r="DO252" s="46"/>
      <c r="DP252" s="46"/>
      <c r="DQ252" s="46"/>
      <c r="DR252" s="46"/>
      <c r="DS252" s="16"/>
      <c r="DT252" s="48">
        <f t="shared" si="3"/>
        <v>2</v>
      </c>
      <c r="DU252" s="48">
        <f t="shared" si="4"/>
        <v>2</v>
      </c>
      <c r="DV252" s="16"/>
    </row>
    <row r="253">
      <c r="A253" s="42" t="s">
        <v>414</v>
      </c>
      <c r="B253" s="42" t="s">
        <v>415</v>
      </c>
      <c r="C253" s="42" t="s">
        <v>419</v>
      </c>
      <c r="D253" s="49"/>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9"/>
      <c r="AP253" s="46"/>
      <c r="AQ253" s="46"/>
      <c r="AR253" s="46"/>
      <c r="AS253" s="46"/>
      <c r="AT253" s="46"/>
      <c r="AU253" s="46"/>
      <c r="AV253" s="46"/>
      <c r="AW253" s="46"/>
      <c r="AX253" s="46"/>
      <c r="AY253" s="46"/>
      <c r="AZ253" s="46"/>
      <c r="BA253" s="46"/>
      <c r="BB253" s="46"/>
      <c r="BC253" s="46"/>
      <c r="BD253" s="46"/>
      <c r="BE253" s="46"/>
      <c r="BF253" s="46"/>
      <c r="BG253" s="46"/>
      <c r="BH253" s="46"/>
      <c r="BI253" s="46"/>
      <c r="BJ253" s="45"/>
      <c r="BK253" s="45"/>
      <c r="BL253" s="46"/>
      <c r="BM253" s="46"/>
      <c r="BN253" s="46"/>
      <c r="BO253" s="46"/>
      <c r="BP253" s="46"/>
      <c r="BQ253" s="46"/>
      <c r="BR253" s="46"/>
      <c r="BS253" s="46"/>
      <c r="BT253" s="46"/>
      <c r="BU253" s="46"/>
      <c r="BV253" s="46"/>
      <c r="BW253" s="46"/>
      <c r="BX253" s="46"/>
      <c r="BY253" s="46"/>
      <c r="BZ253" s="46"/>
      <c r="CA253" s="46"/>
      <c r="CB253" s="47"/>
      <c r="CC253" s="46"/>
      <c r="CD253" s="46"/>
      <c r="CE253" s="46"/>
      <c r="CF253" s="46"/>
      <c r="CG253" s="46"/>
      <c r="CH253" s="46"/>
      <c r="CI253" s="46"/>
      <c r="CJ253" s="46"/>
      <c r="CK253" s="46"/>
      <c r="CL253" s="46"/>
      <c r="CM253" s="46"/>
      <c r="CN253" s="46"/>
      <c r="CO253" s="46"/>
      <c r="CP253" s="46"/>
      <c r="CQ253" s="46"/>
      <c r="CR253" s="46"/>
      <c r="CS253" s="46"/>
      <c r="CT253" s="46"/>
      <c r="CU253" s="46"/>
      <c r="CV253" s="46"/>
      <c r="CW253" s="46"/>
      <c r="CX253" s="46"/>
      <c r="CY253" s="46"/>
      <c r="CZ253" s="46"/>
      <c r="DA253" s="46"/>
      <c r="DB253" s="46"/>
      <c r="DC253" s="46"/>
      <c r="DD253" s="46"/>
      <c r="DE253" s="46"/>
      <c r="DF253" s="46"/>
      <c r="DG253" s="46"/>
      <c r="DH253" s="46"/>
      <c r="DI253" s="46"/>
      <c r="DJ253" s="46"/>
      <c r="DK253" s="46"/>
      <c r="DL253" s="46"/>
      <c r="DM253" s="46"/>
      <c r="DN253" s="46"/>
      <c r="DO253" s="46"/>
      <c r="DP253" s="46"/>
      <c r="DQ253" s="46"/>
      <c r="DR253" s="46"/>
      <c r="DS253" s="16"/>
      <c r="DT253" s="48">
        <f t="shared" si="3"/>
        <v>0</v>
      </c>
      <c r="DU253" s="48">
        <f t="shared" si="4"/>
        <v>0</v>
      </c>
      <c r="DV253" s="16"/>
    </row>
    <row r="254">
      <c r="A254" s="42" t="s">
        <v>414</v>
      </c>
      <c r="B254" s="42" t="s">
        <v>415</v>
      </c>
      <c r="C254" s="42" t="s">
        <v>420</v>
      </c>
      <c r="D254" s="49"/>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9"/>
      <c r="AP254" s="46"/>
      <c r="AQ254" s="46"/>
      <c r="AR254" s="46"/>
      <c r="AS254" s="46"/>
      <c r="AT254" s="46"/>
      <c r="AU254" s="46"/>
      <c r="AV254" s="46"/>
      <c r="AW254" s="46"/>
      <c r="AX254" s="46"/>
      <c r="AY254" s="46"/>
      <c r="AZ254" s="46"/>
      <c r="BA254" s="46"/>
      <c r="BB254" s="46"/>
      <c r="BC254" s="46"/>
      <c r="BD254" s="46"/>
      <c r="BE254" s="46"/>
      <c r="BF254" s="46"/>
      <c r="BG254" s="46"/>
      <c r="BH254" s="46"/>
      <c r="BI254" s="46"/>
      <c r="BJ254" s="45"/>
      <c r="BK254" s="45"/>
      <c r="BL254" s="46"/>
      <c r="BM254" s="46"/>
      <c r="BN254" s="46"/>
      <c r="BO254" s="45">
        <v>1.0</v>
      </c>
      <c r="BP254" s="46"/>
      <c r="BQ254" s="46"/>
      <c r="BR254" s="46"/>
      <c r="BS254" s="46"/>
      <c r="BT254" s="46"/>
      <c r="BU254" s="46"/>
      <c r="BV254" s="46"/>
      <c r="BW254" s="46"/>
      <c r="BX254" s="46"/>
      <c r="BY254" s="46"/>
      <c r="BZ254" s="46"/>
      <c r="CA254" s="46"/>
      <c r="CB254" s="47"/>
      <c r="CC254" s="46"/>
      <c r="CD254" s="46"/>
      <c r="CE254" s="46"/>
      <c r="CF254" s="46"/>
      <c r="CG254" s="46"/>
      <c r="CH254" s="46"/>
      <c r="CI254" s="46"/>
      <c r="CJ254" s="46"/>
      <c r="CK254" s="46"/>
      <c r="CL254" s="46"/>
      <c r="CM254" s="46"/>
      <c r="CN254" s="46"/>
      <c r="CO254" s="46"/>
      <c r="CP254" s="46"/>
      <c r="CQ254" s="46"/>
      <c r="CR254" s="46"/>
      <c r="CS254" s="45"/>
      <c r="CT254" s="46"/>
      <c r="CU254" s="46"/>
      <c r="CV254" s="46"/>
      <c r="CW254" s="46"/>
      <c r="CX254" s="46"/>
      <c r="CY254" s="46"/>
      <c r="CZ254" s="46"/>
      <c r="DA254" s="46"/>
      <c r="DB254" s="46"/>
      <c r="DC254" s="46"/>
      <c r="DD254" s="46"/>
      <c r="DE254" s="46"/>
      <c r="DF254" s="46"/>
      <c r="DG254" s="46"/>
      <c r="DH254" s="46"/>
      <c r="DI254" s="46"/>
      <c r="DJ254" s="46"/>
      <c r="DK254" s="46"/>
      <c r="DL254" s="46"/>
      <c r="DM254" s="46"/>
      <c r="DN254" s="46"/>
      <c r="DO254" s="46"/>
      <c r="DP254" s="46"/>
      <c r="DQ254" s="46"/>
      <c r="DR254" s="46"/>
      <c r="DS254" s="16"/>
      <c r="DT254" s="48">
        <f t="shared" si="3"/>
        <v>1</v>
      </c>
      <c r="DU254" s="48">
        <f t="shared" si="4"/>
        <v>1</v>
      </c>
      <c r="DV254" s="16"/>
    </row>
    <row r="255">
      <c r="A255" s="42" t="s">
        <v>414</v>
      </c>
      <c r="B255" s="42" t="s">
        <v>415</v>
      </c>
      <c r="C255" s="42" t="s">
        <v>421</v>
      </c>
      <c r="D255" s="49"/>
      <c r="E255" s="46"/>
      <c r="F255" s="46"/>
      <c r="G255" s="46"/>
      <c r="H255" s="46"/>
      <c r="I255" s="46"/>
      <c r="J255" s="46"/>
      <c r="K255" s="46"/>
      <c r="L255" s="46"/>
      <c r="M255" s="46"/>
      <c r="N255" s="46"/>
      <c r="O255" s="46"/>
      <c r="P255" s="46"/>
      <c r="Q255" s="46"/>
      <c r="R255" s="46"/>
      <c r="S255" s="46"/>
      <c r="T255" s="45">
        <v>1.0</v>
      </c>
      <c r="U255" s="45">
        <v>2.0</v>
      </c>
      <c r="V255" s="46"/>
      <c r="W255" s="46"/>
      <c r="X255" s="46"/>
      <c r="Y255" s="46"/>
      <c r="Z255" s="46"/>
      <c r="AA255" s="46"/>
      <c r="AB255" s="46"/>
      <c r="AC255" s="46"/>
      <c r="AD255" s="46"/>
      <c r="AE255" s="46"/>
      <c r="AF255" s="46"/>
      <c r="AG255" s="46"/>
      <c r="AH255" s="46"/>
      <c r="AI255" s="46"/>
      <c r="AJ255" s="46"/>
      <c r="AK255" s="46"/>
      <c r="AL255" s="46"/>
      <c r="AM255" s="46"/>
      <c r="AN255" s="46"/>
      <c r="AO255" s="49"/>
      <c r="AP255" s="46"/>
      <c r="AQ255" s="46"/>
      <c r="AR255" s="46"/>
      <c r="AS255" s="46"/>
      <c r="AT255" s="46"/>
      <c r="AU255" s="46"/>
      <c r="AV255" s="46"/>
      <c r="AW255" s="46"/>
      <c r="AX255" s="46"/>
      <c r="AY255" s="46"/>
      <c r="AZ255" s="46"/>
      <c r="BA255" s="46"/>
      <c r="BB255" s="46"/>
      <c r="BC255" s="46"/>
      <c r="BD255" s="46"/>
      <c r="BE255" s="46"/>
      <c r="BF255" s="46"/>
      <c r="BG255" s="46"/>
      <c r="BH255" s="46"/>
      <c r="BI255" s="46"/>
      <c r="BJ255" s="45"/>
      <c r="BK255" s="45"/>
      <c r="BL255" s="46"/>
      <c r="BM255" s="46"/>
      <c r="BN255" s="46"/>
      <c r="BO255" s="46"/>
      <c r="BP255" s="46"/>
      <c r="BQ255" s="46"/>
      <c r="BR255" s="46"/>
      <c r="BS255" s="46"/>
      <c r="BT255" s="46"/>
      <c r="BU255" s="46"/>
      <c r="BV255" s="46"/>
      <c r="BW255" s="46"/>
      <c r="BX255" s="46"/>
      <c r="BY255" s="46"/>
      <c r="BZ255" s="46"/>
      <c r="CA255" s="45">
        <v>2.0</v>
      </c>
      <c r="CB255" s="47"/>
      <c r="CC255" s="46"/>
      <c r="CD255" s="46"/>
      <c r="CE255" s="46"/>
      <c r="CF255" s="46"/>
      <c r="CG255" s="46"/>
      <c r="CH255" s="46"/>
      <c r="CI255" s="46"/>
      <c r="CJ255" s="46"/>
      <c r="CK255" s="46"/>
      <c r="CL255" s="46"/>
      <c r="CM255" s="46"/>
      <c r="CN255" s="46"/>
      <c r="CO255" s="46"/>
      <c r="CP255" s="46"/>
      <c r="CQ255" s="46"/>
      <c r="CR255" s="46"/>
      <c r="CS255" s="46"/>
      <c r="CT255" s="46"/>
      <c r="CU255" s="46"/>
      <c r="CV255" s="46"/>
      <c r="CW255" s="46"/>
      <c r="CX255" s="46"/>
      <c r="CY255" s="46"/>
      <c r="CZ255" s="46"/>
      <c r="DA255" s="46"/>
      <c r="DB255" s="46"/>
      <c r="DC255" s="46"/>
      <c r="DD255" s="46"/>
      <c r="DE255" s="46"/>
      <c r="DF255" s="46"/>
      <c r="DG255" s="46"/>
      <c r="DH255" s="46"/>
      <c r="DI255" s="46"/>
      <c r="DJ255" s="46"/>
      <c r="DK255" s="46"/>
      <c r="DL255" s="46"/>
      <c r="DM255" s="46"/>
      <c r="DN255" s="46"/>
      <c r="DO255" s="46"/>
      <c r="DP255" s="46"/>
      <c r="DQ255" s="46"/>
      <c r="DR255" s="46"/>
      <c r="DS255" s="16"/>
      <c r="DT255" s="48">
        <f t="shared" si="3"/>
        <v>3</v>
      </c>
      <c r="DU255" s="48">
        <f t="shared" si="4"/>
        <v>5</v>
      </c>
      <c r="DV255" s="16"/>
    </row>
    <row r="256">
      <c r="A256" s="42" t="s">
        <v>414</v>
      </c>
      <c r="B256" s="42" t="s">
        <v>415</v>
      </c>
      <c r="C256" s="42" t="s">
        <v>422</v>
      </c>
      <c r="D256" s="49"/>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9"/>
      <c r="AP256" s="46"/>
      <c r="AQ256" s="46"/>
      <c r="AR256" s="46"/>
      <c r="AS256" s="46"/>
      <c r="AT256" s="46"/>
      <c r="AU256" s="46"/>
      <c r="AV256" s="46"/>
      <c r="AW256" s="46"/>
      <c r="AX256" s="46"/>
      <c r="AY256" s="46"/>
      <c r="AZ256" s="46"/>
      <c r="BA256" s="46"/>
      <c r="BB256" s="46"/>
      <c r="BC256" s="46"/>
      <c r="BD256" s="46"/>
      <c r="BE256" s="46"/>
      <c r="BF256" s="46"/>
      <c r="BG256" s="46"/>
      <c r="BH256" s="46"/>
      <c r="BI256" s="46"/>
      <c r="BJ256" s="45"/>
      <c r="BK256" s="45"/>
      <c r="BL256" s="46"/>
      <c r="BM256" s="46"/>
      <c r="BN256" s="46"/>
      <c r="BO256" s="46"/>
      <c r="BP256" s="46"/>
      <c r="BQ256" s="46"/>
      <c r="BR256" s="46"/>
      <c r="BS256" s="46"/>
      <c r="BT256" s="46"/>
      <c r="BU256" s="46"/>
      <c r="BV256" s="46"/>
      <c r="BW256" s="46"/>
      <c r="BX256" s="46"/>
      <c r="BY256" s="46"/>
      <c r="BZ256" s="46"/>
      <c r="CA256" s="46"/>
      <c r="CB256" s="47"/>
      <c r="CC256" s="46"/>
      <c r="CD256" s="46"/>
      <c r="CE256" s="46"/>
      <c r="CF256" s="46"/>
      <c r="CG256" s="46"/>
      <c r="CH256" s="46"/>
      <c r="CI256" s="46"/>
      <c r="CJ256" s="46"/>
      <c r="CK256" s="46"/>
      <c r="CL256" s="46"/>
      <c r="CM256" s="46"/>
      <c r="CN256" s="46"/>
      <c r="CO256" s="46"/>
      <c r="CP256" s="46"/>
      <c r="CQ256" s="46"/>
      <c r="CR256" s="46"/>
      <c r="CS256" s="46"/>
      <c r="CT256" s="46"/>
      <c r="CU256" s="46"/>
      <c r="CV256" s="46"/>
      <c r="CW256" s="46"/>
      <c r="CX256" s="46"/>
      <c r="CY256" s="46"/>
      <c r="CZ256" s="46"/>
      <c r="DA256" s="46"/>
      <c r="DB256" s="46"/>
      <c r="DC256" s="46"/>
      <c r="DD256" s="46"/>
      <c r="DE256" s="46"/>
      <c r="DF256" s="46"/>
      <c r="DG256" s="46"/>
      <c r="DH256" s="46"/>
      <c r="DI256" s="46"/>
      <c r="DJ256" s="46"/>
      <c r="DK256" s="46"/>
      <c r="DL256" s="46"/>
      <c r="DM256" s="46"/>
      <c r="DN256" s="46"/>
      <c r="DO256" s="46"/>
      <c r="DP256" s="46"/>
      <c r="DQ256" s="46"/>
      <c r="DR256" s="46"/>
      <c r="DS256" s="16"/>
      <c r="DT256" s="48">
        <f t="shared" si="3"/>
        <v>0</v>
      </c>
      <c r="DU256" s="48">
        <f t="shared" si="4"/>
        <v>0</v>
      </c>
      <c r="DV256" s="16"/>
    </row>
    <row r="257">
      <c r="A257" s="42" t="s">
        <v>414</v>
      </c>
      <c r="B257" s="42" t="s">
        <v>415</v>
      </c>
      <c r="C257" s="42" t="s">
        <v>423</v>
      </c>
      <c r="D257" s="49"/>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9"/>
      <c r="AP257" s="46"/>
      <c r="AQ257" s="46"/>
      <c r="AR257" s="46"/>
      <c r="AS257" s="46"/>
      <c r="AT257" s="46"/>
      <c r="AU257" s="46"/>
      <c r="AV257" s="46"/>
      <c r="AW257" s="46"/>
      <c r="AX257" s="46"/>
      <c r="AY257" s="46"/>
      <c r="AZ257" s="46"/>
      <c r="BA257" s="46"/>
      <c r="BB257" s="46"/>
      <c r="BC257" s="46"/>
      <c r="BD257" s="46"/>
      <c r="BE257" s="46"/>
      <c r="BF257" s="46"/>
      <c r="BG257" s="46"/>
      <c r="BH257" s="46"/>
      <c r="BI257" s="46"/>
      <c r="BJ257" s="45"/>
      <c r="BK257" s="45"/>
      <c r="BL257" s="46"/>
      <c r="BM257" s="46"/>
      <c r="BN257" s="46"/>
      <c r="BO257" s="46"/>
      <c r="BP257" s="46"/>
      <c r="BQ257" s="46"/>
      <c r="BR257" s="46"/>
      <c r="BS257" s="46"/>
      <c r="BT257" s="46"/>
      <c r="BU257" s="46"/>
      <c r="BV257" s="46"/>
      <c r="BW257" s="46"/>
      <c r="BX257" s="46"/>
      <c r="BY257" s="46"/>
      <c r="BZ257" s="46"/>
      <c r="CA257" s="46"/>
      <c r="CB257" s="47"/>
      <c r="CC257" s="46"/>
      <c r="CD257" s="46"/>
      <c r="CE257" s="46"/>
      <c r="CF257" s="46"/>
      <c r="CG257" s="46"/>
      <c r="CH257" s="46"/>
      <c r="CI257" s="46"/>
      <c r="CJ257" s="46"/>
      <c r="CK257" s="46"/>
      <c r="CL257" s="46"/>
      <c r="CM257" s="46"/>
      <c r="CN257" s="46"/>
      <c r="CO257" s="46"/>
      <c r="CP257" s="46"/>
      <c r="CQ257" s="46"/>
      <c r="CR257" s="46"/>
      <c r="CS257" s="46"/>
      <c r="CT257" s="46"/>
      <c r="CU257" s="46"/>
      <c r="CV257" s="46"/>
      <c r="CW257" s="46"/>
      <c r="CX257" s="46"/>
      <c r="CY257" s="46"/>
      <c r="CZ257" s="46"/>
      <c r="DA257" s="46"/>
      <c r="DB257" s="46"/>
      <c r="DC257" s="46"/>
      <c r="DD257" s="46"/>
      <c r="DE257" s="46"/>
      <c r="DF257" s="46"/>
      <c r="DG257" s="46"/>
      <c r="DH257" s="46"/>
      <c r="DI257" s="46"/>
      <c r="DJ257" s="46"/>
      <c r="DK257" s="46"/>
      <c r="DL257" s="46"/>
      <c r="DM257" s="46"/>
      <c r="DN257" s="46"/>
      <c r="DO257" s="46"/>
      <c r="DP257" s="46"/>
      <c r="DQ257" s="46"/>
      <c r="DR257" s="46"/>
      <c r="DS257" s="16"/>
      <c r="DT257" s="48">
        <f t="shared" si="3"/>
        <v>0</v>
      </c>
      <c r="DU257" s="48">
        <f t="shared" si="4"/>
        <v>0</v>
      </c>
      <c r="DV257" s="16"/>
    </row>
    <row r="258">
      <c r="A258" s="42" t="s">
        <v>414</v>
      </c>
      <c r="B258" s="42" t="s">
        <v>415</v>
      </c>
      <c r="C258" s="42" t="s">
        <v>424</v>
      </c>
      <c r="D258" s="49"/>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9"/>
      <c r="AP258" s="46"/>
      <c r="AQ258" s="46"/>
      <c r="AR258" s="46"/>
      <c r="AS258" s="46"/>
      <c r="AT258" s="46"/>
      <c r="AU258" s="46"/>
      <c r="AV258" s="46"/>
      <c r="AW258" s="46"/>
      <c r="AX258" s="46"/>
      <c r="AY258" s="46"/>
      <c r="AZ258" s="46"/>
      <c r="BA258" s="46"/>
      <c r="BB258" s="46"/>
      <c r="BC258" s="46"/>
      <c r="BD258" s="46"/>
      <c r="BE258" s="46"/>
      <c r="BF258" s="46"/>
      <c r="BG258" s="46"/>
      <c r="BH258" s="46"/>
      <c r="BI258" s="46"/>
      <c r="BJ258" s="45"/>
      <c r="BK258" s="45"/>
      <c r="BL258" s="46"/>
      <c r="BM258" s="46"/>
      <c r="BN258" s="46"/>
      <c r="BO258" s="46"/>
      <c r="BP258" s="46"/>
      <c r="BQ258" s="46"/>
      <c r="BR258" s="46"/>
      <c r="BS258" s="46"/>
      <c r="BT258" s="46"/>
      <c r="BU258" s="46"/>
      <c r="BV258" s="46"/>
      <c r="BW258" s="46"/>
      <c r="BX258" s="46"/>
      <c r="BY258" s="46"/>
      <c r="BZ258" s="46"/>
      <c r="CA258" s="46"/>
      <c r="CB258" s="47"/>
      <c r="CC258" s="46"/>
      <c r="CD258" s="46"/>
      <c r="CE258" s="46"/>
      <c r="CF258" s="46"/>
      <c r="CG258" s="46"/>
      <c r="CH258" s="46"/>
      <c r="CI258" s="46"/>
      <c r="CJ258" s="46"/>
      <c r="CK258" s="46"/>
      <c r="CL258" s="46"/>
      <c r="CM258" s="46"/>
      <c r="CN258" s="46"/>
      <c r="CO258" s="46"/>
      <c r="CP258" s="46"/>
      <c r="CQ258" s="46"/>
      <c r="CR258" s="46"/>
      <c r="CS258" s="46"/>
      <c r="CT258" s="46"/>
      <c r="CU258" s="46"/>
      <c r="CV258" s="46"/>
      <c r="CW258" s="46"/>
      <c r="CX258" s="46"/>
      <c r="CY258" s="46"/>
      <c r="CZ258" s="46"/>
      <c r="DA258" s="46"/>
      <c r="DB258" s="46"/>
      <c r="DC258" s="46"/>
      <c r="DD258" s="46"/>
      <c r="DE258" s="46"/>
      <c r="DF258" s="46"/>
      <c r="DG258" s="46"/>
      <c r="DH258" s="46"/>
      <c r="DI258" s="46"/>
      <c r="DJ258" s="46"/>
      <c r="DK258" s="46"/>
      <c r="DL258" s="46"/>
      <c r="DM258" s="46"/>
      <c r="DN258" s="46"/>
      <c r="DO258" s="46"/>
      <c r="DP258" s="46"/>
      <c r="DQ258" s="46"/>
      <c r="DR258" s="46"/>
      <c r="DS258" s="16"/>
      <c r="DT258" s="48">
        <f t="shared" si="3"/>
        <v>0</v>
      </c>
      <c r="DU258" s="48">
        <f t="shared" si="4"/>
        <v>0</v>
      </c>
      <c r="DV258" s="16"/>
    </row>
    <row r="259">
      <c r="A259" s="42" t="s">
        <v>414</v>
      </c>
      <c r="B259" s="42" t="s">
        <v>415</v>
      </c>
      <c r="C259" s="42" t="s">
        <v>425</v>
      </c>
      <c r="D259" s="49"/>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9"/>
      <c r="AP259" s="46"/>
      <c r="AQ259" s="46"/>
      <c r="AR259" s="46"/>
      <c r="AS259" s="46"/>
      <c r="AT259" s="46"/>
      <c r="AU259" s="46"/>
      <c r="AV259" s="46"/>
      <c r="AW259" s="46"/>
      <c r="AX259" s="46"/>
      <c r="AY259" s="46"/>
      <c r="AZ259" s="46"/>
      <c r="BA259" s="46"/>
      <c r="BB259" s="46"/>
      <c r="BC259" s="46"/>
      <c r="BD259" s="46"/>
      <c r="BE259" s="46"/>
      <c r="BF259" s="46"/>
      <c r="BG259" s="46"/>
      <c r="BH259" s="46"/>
      <c r="BI259" s="46"/>
      <c r="BJ259" s="45"/>
      <c r="BK259" s="45"/>
      <c r="BL259" s="46"/>
      <c r="BM259" s="46"/>
      <c r="BN259" s="46"/>
      <c r="BO259" s="45"/>
      <c r="BP259" s="46"/>
      <c r="BQ259" s="46"/>
      <c r="BR259" s="46"/>
      <c r="BS259" s="46"/>
      <c r="BT259" s="46"/>
      <c r="BU259" s="46"/>
      <c r="BV259" s="46"/>
      <c r="BW259" s="46"/>
      <c r="BX259" s="46"/>
      <c r="BY259" s="46"/>
      <c r="BZ259" s="46"/>
      <c r="CA259" s="46"/>
      <c r="CB259" s="47"/>
      <c r="CC259" s="46"/>
      <c r="CD259" s="46"/>
      <c r="CE259" s="46"/>
      <c r="CF259" s="46"/>
      <c r="CG259" s="46"/>
      <c r="CH259" s="46"/>
      <c r="CI259" s="46"/>
      <c r="CJ259" s="46"/>
      <c r="CK259" s="46"/>
      <c r="CL259" s="46"/>
      <c r="CM259" s="46"/>
      <c r="CN259" s="46"/>
      <c r="CO259" s="46"/>
      <c r="CP259" s="46"/>
      <c r="CQ259" s="45"/>
      <c r="CR259" s="46"/>
      <c r="CS259" s="46"/>
      <c r="CT259" s="46"/>
      <c r="CU259" s="46"/>
      <c r="CV259" s="46"/>
      <c r="CW259" s="46"/>
      <c r="CX259" s="46"/>
      <c r="CY259" s="46"/>
      <c r="CZ259" s="46"/>
      <c r="DA259" s="46"/>
      <c r="DB259" s="46"/>
      <c r="DC259" s="46"/>
      <c r="DD259" s="46"/>
      <c r="DE259" s="46"/>
      <c r="DF259" s="46"/>
      <c r="DG259" s="46"/>
      <c r="DH259" s="46"/>
      <c r="DI259" s="46"/>
      <c r="DJ259" s="46"/>
      <c r="DK259" s="46"/>
      <c r="DL259" s="46"/>
      <c r="DM259" s="46"/>
      <c r="DN259" s="46"/>
      <c r="DO259" s="46"/>
      <c r="DP259" s="46"/>
      <c r="DQ259" s="46"/>
      <c r="DR259" s="46"/>
      <c r="DS259" s="16"/>
      <c r="DT259" s="48">
        <f t="shared" si="3"/>
        <v>0</v>
      </c>
      <c r="DU259" s="48">
        <f t="shared" si="4"/>
        <v>0</v>
      </c>
      <c r="DV259" s="16"/>
    </row>
    <row r="260">
      <c r="A260" s="42" t="s">
        <v>414</v>
      </c>
      <c r="B260" s="42" t="s">
        <v>415</v>
      </c>
      <c r="C260" s="42" t="s">
        <v>426</v>
      </c>
      <c r="D260" s="49"/>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9"/>
      <c r="AP260" s="46"/>
      <c r="AQ260" s="46"/>
      <c r="AR260" s="46"/>
      <c r="AS260" s="46"/>
      <c r="AT260" s="46"/>
      <c r="AU260" s="46"/>
      <c r="AV260" s="46"/>
      <c r="AW260" s="46"/>
      <c r="AX260" s="46"/>
      <c r="AY260" s="46"/>
      <c r="AZ260" s="46"/>
      <c r="BA260" s="46"/>
      <c r="BB260" s="46"/>
      <c r="BC260" s="46"/>
      <c r="BD260" s="46"/>
      <c r="BE260" s="46"/>
      <c r="BF260" s="46"/>
      <c r="BG260" s="46"/>
      <c r="BH260" s="46"/>
      <c r="BI260" s="46"/>
      <c r="BJ260" s="45"/>
      <c r="BK260" s="45"/>
      <c r="BL260" s="46"/>
      <c r="BM260" s="46"/>
      <c r="BN260" s="46"/>
      <c r="BO260" s="46"/>
      <c r="BP260" s="46"/>
      <c r="BQ260" s="46"/>
      <c r="BR260" s="46"/>
      <c r="BS260" s="46"/>
      <c r="BT260" s="46"/>
      <c r="BU260" s="46"/>
      <c r="BV260" s="46"/>
      <c r="BW260" s="46"/>
      <c r="BX260" s="46"/>
      <c r="BY260" s="46"/>
      <c r="BZ260" s="46"/>
      <c r="CA260" s="46"/>
      <c r="CB260" s="47"/>
      <c r="CC260" s="46"/>
      <c r="CD260" s="46"/>
      <c r="CE260" s="46"/>
      <c r="CF260" s="46"/>
      <c r="CG260" s="46"/>
      <c r="CH260" s="46"/>
      <c r="CI260" s="46"/>
      <c r="CJ260" s="46"/>
      <c r="CK260" s="46"/>
      <c r="CL260" s="46"/>
      <c r="CM260" s="46"/>
      <c r="CN260" s="46"/>
      <c r="CO260" s="46"/>
      <c r="CP260" s="46"/>
      <c r="CQ260" s="46"/>
      <c r="CR260" s="46"/>
      <c r="CS260" s="46"/>
      <c r="CT260" s="46"/>
      <c r="CU260" s="46"/>
      <c r="CV260" s="46"/>
      <c r="CW260" s="46"/>
      <c r="CX260" s="46"/>
      <c r="CY260" s="46"/>
      <c r="CZ260" s="46"/>
      <c r="DA260" s="46"/>
      <c r="DB260" s="46"/>
      <c r="DC260" s="46"/>
      <c r="DD260" s="46"/>
      <c r="DE260" s="46"/>
      <c r="DF260" s="46"/>
      <c r="DG260" s="46"/>
      <c r="DH260" s="46"/>
      <c r="DI260" s="46"/>
      <c r="DJ260" s="46"/>
      <c r="DK260" s="46"/>
      <c r="DL260" s="46"/>
      <c r="DM260" s="46"/>
      <c r="DN260" s="46"/>
      <c r="DO260" s="46"/>
      <c r="DP260" s="46"/>
      <c r="DQ260" s="46"/>
      <c r="DR260" s="46"/>
      <c r="DS260" s="16"/>
      <c r="DT260" s="48">
        <f t="shared" si="3"/>
        <v>0</v>
      </c>
      <c r="DU260" s="48">
        <f t="shared" si="4"/>
        <v>0</v>
      </c>
      <c r="DV260" s="16"/>
    </row>
    <row r="261">
      <c r="A261" s="42" t="s">
        <v>414</v>
      </c>
      <c r="B261" s="42" t="s">
        <v>415</v>
      </c>
      <c r="C261" s="42" t="s">
        <v>427</v>
      </c>
      <c r="D261" s="49"/>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9"/>
      <c r="AP261" s="46"/>
      <c r="AQ261" s="46"/>
      <c r="AR261" s="46"/>
      <c r="AS261" s="46"/>
      <c r="AT261" s="46"/>
      <c r="AU261" s="46"/>
      <c r="AV261" s="46"/>
      <c r="AW261" s="46"/>
      <c r="AX261" s="46"/>
      <c r="AY261" s="46"/>
      <c r="AZ261" s="46"/>
      <c r="BA261" s="46"/>
      <c r="BB261" s="46"/>
      <c r="BC261" s="46"/>
      <c r="BD261" s="46"/>
      <c r="BE261" s="46"/>
      <c r="BF261" s="46"/>
      <c r="BG261" s="46"/>
      <c r="BH261" s="46"/>
      <c r="BI261" s="46"/>
      <c r="BJ261" s="45"/>
      <c r="BK261" s="45"/>
      <c r="BL261" s="46"/>
      <c r="BM261" s="45">
        <v>2.0</v>
      </c>
      <c r="BN261" s="45">
        <v>1.0</v>
      </c>
      <c r="BO261" s="46"/>
      <c r="BP261" s="45">
        <v>1.0</v>
      </c>
      <c r="BQ261" s="45">
        <v>2.0</v>
      </c>
      <c r="BR261" s="45">
        <v>4.0</v>
      </c>
      <c r="BS261" s="46"/>
      <c r="BT261" s="46"/>
      <c r="BU261" s="46"/>
      <c r="BV261" s="46"/>
      <c r="BW261" s="46"/>
      <c r="BX261" s="46"/>
      <c r="BY261" s="46"/>
      <c r="BZ261" s="46"/>
      <c r="CA261" s="46"/>
      <c r="CB261" s="47"/>
      <c r="CC261" s="46"/>
      <c r="CD261" s="46"/>
      <c r="CE261" s="46"/>
      <c r="CF261" s="46"/>
      <c r="CG261" s="46"/>
      <c r="CH261" s="46"/>
      <c r="CI261" s="46"/>
      <c r="CJ261" s="46"/>
      <c r="CK261" s="46"/>
      <c r="CL261" s="46"/>
      <c r="CM261" s="46"/>
      <c r="CN261" s="46"/>
      <c r="CO261" s="46"/>
      <c r="CP261" s="46"/>
      <c r="CQ261" s="46"/>
      <c r="CR261" s="46"/>
      <c r="CS261" s="46"/>
      <c r="CT261" s="46"/>
      <c r="CU261" s="46"/>
      <c r="CV261" s="46"/>
      <c r="CW261" s="46"/>
      <c r="CX261" s="46"/>
      <c r="CY261" s="46"/>
      <c r="CZ261" s="46"/>
      <c r="DA261" s="46"/>
      <c r="DB261" s="46"/>
      <c r="DC261" s="46"/>
      <c r="DD261" s="45">
        <v>3.0</v>
      </c>
      <c r="DE261" s="46"/>
      <c r="DF261" s="46"/>
      <c r="DG261" s="46"/>
      <c r="DH261" s="46"/>
      <c r="DI261" s="46"/>
      <c r="DJ261" s="46"/>
      <c r="DK261" s="46"/>
      <c r="DL261" s="46"/>
      <c r="DM261" s="46"/>
      <c r="DN261" s="46"/>
      <c r="DO261" s="46"/>
      <c r="DP261" s="46"/>
      <c r="DQ261" s="46"/>
      <c r="DR261" s="46"/>
      <c r="DS261" s="16"/>
      <c r="DT261" s="48">
        <f t="shared" si="3"/>
        <v>6</v>
      </c>
      <c r="DU261" s="48">
        <f t="shared" si="4"/>
        <v>13</v>
      </c>
      <c r="DV261" s="16"/>
    </row>
    <row r="262">
      <c r="A262" s="42" t="s">
        <v>414</v>
      </c>
      <c r="B262" s="42" t="s">
        <v>415</v>
      </c>
      <c r="C262" s="42" t="s">
        <v>428</v>
      </c>
      <c r="D262" s="49"/>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9"/>
      <c r="AP262" s="46"/>
      <c r="AQ262" s="46"/>
      <c r="AR262" s="46"/>
      <c r="AS262" s="46"/>
      <c r="AT262" s="46"/>
      <c r="AU262" s="46"/>
      <c r="AV262" s="46"/>
      <c r="AW262" s="46"/>
      <c r="AX262" s="46"/>
      <c r="AY262" s="46"/>
      <c r="AZ262" s="46"/>
      <c r="BA262" s="46"/>
      <c r="BB262" s="46"/>
      <c r="BC262" s="46"/>
      <c r="BD262" s="46"/>
      <c r="BE262" s="46"/>
      <c r="BF262" s="46"/>
      <c r="BG262" s="46"/>
      <c r="BH262" s="46"/>
      <c r="BI262" s="46"/>
      <c r="BJ262" s="45"/>
      <c r="BK262" s="45"/>
      <c r="BL262" s="46"/>
      <c r="BM262" s="46"/>
      <c r="BN262" s="46"/>
      <c r="BO262" s="46"/>
      <c r="BP262" s="46"/>
      <c r="BQ262" s="46"/>
      <c r="BR262" s="46"/>
      <c r="BS262" s="46"/>
      <c r="BT262" s="46"/>
      <c r="BU262" s="46"/>
      <c r="BV262" s="46"/>
      <c r="BW262" s="46"/>
      <c r="BX262" s="46"/>
      <c r="BY262" s="46"/>
      <c r="BZ262" s="46"/>
      <c r="CA262" s="46"/>
      <c r="CB262" s="47"/>
      <c r="CC262" s="46"/>
      <c r="CD262" s="46"/>
      <c r="CE262" s="46"/>
      <c r="CF262" s="46"/>
      <c r="CG262" s="46"/>
      <c r="CH262" s="46"/>
      <c r="CI262" s="46"/>
      <c r="CJ262" s="46"/>
      <c r="CK262" s="46"/>
      <c r="CL262" s="46"/>
      <c r="CM262" s="46"/>
      <c r="CN262" s="46"/>
      <c r="CO262" s="46"/>
      <c r="CP262" s="46"/>
      <c r="CQ262" s="46"/>
      <c r="CR262" s="46"/>
      <c r="CS262" s="46"/>
      <c r="CT262" s="46"/>
      <c r="CU262" s="46"/>
      <c r="CV262" s="46"/>
      <c r="CW262" s="46"/>
      <c r="CX262" s="46"/>
      <c r="CY262" s="46"/>
      <c r="CZ262" s="46"/>
      <c r="DA262" s="46"/>
      <c r="DB262" s="46"/>
      <c r="DC262" s="46"/>
      <c r="DD262" s="46"/>
      <c r="DE262" s="46"/>
      <c r="DF262" s="46"/>
      <c r="DG262" s="46"/>
      <c r="DH262" s="46"/>
      <c r="DI262" s="46"/>
      <c r="DJ262" s="46"/>
      <c r="DK262" s="46"/>
      <c r="DL262" s="46"/>
      <c r="DM262" s="46"/>
      <c r="DN262" s="46"/>
      <c r="DO262" s="46"/>
      <c r="DP262" s="46"/>
      <c r="DQ262" s="46"/>
      <c r="DR262" s="46"/>
      <c r="DS262" s="16"/>
      <c r="DT262" s="48">
        <f t="shared" si="3"/>
        <v>0</v>
      </c>
      <c r="DU262" s="48">
        <f t="shared" si="4"/>
        <v>0</v>
      </c>
      <c r="DV262" s="16"/>
    </row>
    <row r="263">
      <c r="A263" s="42" t="s">
        <v>414</v>
      </c>
      <c r="B263" s="42" t="s">
        <v>415</v>
      </c>
      <c r="C263" s="42" t="s">
        <v>429</v>
      </c>
      <c r="D263" s="49"/>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9"/>
      <c r="AP263" s="46"/>
      <c r="AQ263" s="46"/>
      <c r="AR263" s="46"/>
      <c r="AS263" s="46"/>
      <c r="AT263" s="46"/>
      <c r="AU263" s="46"/>
      <c r="AV263" s="46"/>
      <c r="AW263" s="46"/>
      <c r="AX263" s="46"/>
      <c r="AY263" s="46"/>
      <c r="AZ263" s="46"/>
      <c r="BA263" s="46"/>
      <c r="BB263" s="46"/>
      <c r="BC263" s="46"/>
      <c r="BD263" s="46"/>
      <c r="BE263" s="46"/>
      <c r="BF263" s="46"/>
      <c r="BG263" s="46"/>
      <c r="BH263" s="46"/>
      <c r="BI263" s="46"/>
      <c r="BJ263" s="45"/>
      <c r="BK263" s="45"/>
      <c r="BL263" s="46"/>
      <c r="BM263" s="46"/>
      <c r="BN263" s="46"/>
      <c r="BO263" s="46"/>
      <c r="BP263" s="46"/>
      <c r="BQ263" s="46"/>
      <c r="BR263" s="46"/>
      <c r="BS263" s="46"/>
      <c r="BT263" s="46"/>
      <c r="BU263" s="46"/>
      <c r="BV263" s="46"/>
      <c r="BW263" s="46"/>
      <c r="BX263" s="46"/>
      <c r="BY263" s="46"/>
      <c r="BZ263" s="46"/>
      <c r="CA263" s="46"/>
      <c r="CB263" s="47"/>
      <c r="CC263" s="45">
        <v>1.0</v>
      </c>
      <c r="CD263" s="46"/>
      <c r="CE263" s="46"/>
      <c r="CF263" s="46"/>
      <c r="CG263" s="46"/>
      <c r="CH263" s="46"/>
      <c r="CI263" s="46"/>
      <c r="CJ263" s="46"/>
      <c r="CK263" s="46"/>
      <c r="CL263" s="46"/>
      <c r="CM263" s="46"/>
      <c r="CN263" s="46"/>
      <c r="CO263" s="46"/>
      <c r="CP263" s="46"/>
      <c r="CQ263" s="46"/>
      <c r="CR263" s="46"/>
      <c r="CS263" s="46"/>
      <c r="CT263" s="46"/>
      <c r="CU263" s="46"/>
      <c r="CV263" s="46"/>
      <c r="CW263" s="46"/>
      <c r="CX263" s="46"/>
      <c r="CY263" s="46"/>
      <c r="CZ263" s="45"/>
      <c r="DA263" s="46"/>
      <c r="DB263" s="46"/>
      <c r="DC263" s="46"/>
      <c r="DD263" s="46"/>
      <c r="DE263" s="46"/>
      <c r="DF263" s="46"/>
      <c r="DG263" s="46"/>
      <c r="DH263" s="46"/>
      <c r="DI263" s="46"/>
      <c r="DJ263" s="46"/>
      <c r="DK263" s="46"/>
      <c r="DL263" s="46"/>
      <c r="DM263" s="46"/>
      <c r="DN263" s="46"/>
      <c r="DO263" s="46"/>
      <c r="DP263" s="46"/>
      <c r="DQ263" s="46"/>
      <c r="DR263" s="46"/>
      <c r="DS263" s="16"/>
      <c r="DT263" s="48">
        <f t="shared" si="3"/>
        <v>1</v>
      </c>
      <c r="DU263" s="48">
        <f t="shared" si="4"/>
        <v>1</v>
      </c>
      <c r="DV263" s="16"/>
    </row>
    <row r="264">
      <c r="A264" s="42" t="s">
        <v>414</v>
      </c>
      <c r="B264" s="42" t="s">
        <v>415</v>
      </c>
      <c r="C264" s="42" t="s">
        <v>430</v>
      </c>
      <c r="D264" s="49"/>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9"/>
      <c r="AP264" s="46"/>
      <c r="AQ264" s="46"/>
      <c r="AR264" s="46"/>
      <c r="AS264" s="46"/>
      <c r="AT264" s="46"/>
      <c r="AU264" s="46"/>
      <c r="AV264" s="46"/>
      <c r="AW264" s="46"/>
      <c r="AX264" s="46"/>
      <c r="AY264" s="46"/>
      <c r="AZ264" s="46"/>
      <c r="BA264" s="46"/>
      <c r="BB264" s="46"/>
      <c r="BC264" s="46"/>
      <c r="BD264" s="46"/>
      <c r="BE264" s="46"/>
      <c r="BF264" s="46"/>
      <c r="BG264" s="46"/>
      <c r="BH264" s="46"/>
      <c r="BI264" s="46"/>
      <c r="BJ264" s="45"/>
      <c r="BK264" s="45"/>
      <c r="BL264" s="46"/>
      <c r="BM264" s="45"/>
      <c r="BN264" s="46"/>
      <c r="BO264" s="46"/>
      <c r="BP264" s="46"/>
      <c r="BQ264" s="46"/>
      <c r="BR264" s="46"/>
      <c r="BS264" s="46"/>
      <c r="BT264" s="46"/>
      <c r="BU264" s="46"/>
      <c r="BV264" s="46"/>
      <c r="BW264" s="46"/>
      <c r="BX264" s="46"/>
      <c r="BY264" s="46"/>
      <c r="BZ264" s="46"/>
      <c r="CA264" s="46"/>
      <c r="CB264" s="47"/>
      <c r="CC264" s="46"/>
      <c r="CD264" s="46"/>
      <c r="CE264" s="46"/>
      <c r="CF264" s="46"/>
      <c r="CG264" s="46"/>
      <c r="CH264" s="46"/>
      <c r="CI264" s="46"/>
      <c r="CJ264" s="46"/>
      <c r="CK264" s="46"/>
      <c r="CL264" s="46"/>
      <c r="CM264" s="46"/>
      <c r="CN264" s="46"/>
      <c r="CO264" s="46"/>
      <c r="CP264" s="46"/>
      <c r="CQ264" s="46"/>
      <c r="CR264" s="46"/>
      <c r="CS264" s="46"/>
      <c r="CT264" s="46"/>
      <c r="CU264" s="46"/>
      <c r="CV264" s="46"/>
      <c r="CW264" s="46"/>
      <c r="CX264" s="46"/>
      <c r="CY264" s="46"/>
      <c r="CZ264" s="46"/>
      <c r="DA264" s="46"/>
      <c r="DB264" s="46"/>
      <c r="DC264" s="46"/>
      <c r="DD264" s="46"/>
      <c r="DE264" s="46"/>
      <c r="DF264" s="46"/>
      <c r="DG264" s="46"/>
      <c r="DH264" s="46"/>
      <c r="DI264" s="46"/>
      <c r="DJ264" s="46"/>
      <c r="DK264" s="46"/>
      <c r="DL264" s="46"/>
      <c r="DM264" s="46"/>
      <c r="DN264" s="46"/>
      <c r="DO264" s="46"/>
      <c r="DP264" s="46"/>
      <c r="DQ264" s="46"/>
      <c r="DR264" s="46"/>
      <c r="DS264" s="16"/>
      <c r="DT264" s="48">
        <f t="shared" si="3"/>
        <v>0</v>
      </c>
      <c r="DU264" s="48">
        <f t="shared" si="4"/>
        <v>0</v>
      </c>
      <c r="DV264" s="16"/>
    </row>
    <row r="265">
      <c r="A265" s="42" t="s">
        <v>414</v>
      </c>
      <c r="B265" s="42" t="s">
        <v>415</v>
      </c>
      <c r="C265" s="42" t="s">
        <v>431</v>
      </c>
      <c r="D265" s="49"/>
      <c r="E265" s="46"/>
      <c r="F265" s="46"/>
      <c r="G265" s="46"/>
      <c r="H265" s="46"/>
      <c r="I265" s="46"/>
      <c r="J265" s="46"/>
      <c r="K265" s="46"/>
      <c r="L265" s="45"/>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9"/>
      <c r="AP265" s="46"/>
      <c r="AQ265" s="46"/>
      <c r="AR265" s="46"/>
      <c r="AS265" s="46"/>
      <c r="AT265" s="46"/>
      <c r="AU265" s="46"/>
      <c r="AV265" s="46"/>
      <c r="AW265" s="46"/>
      <c r="AX265" s="46"/>
      <c r="AY265" s="46"/>
      <c r="AZ265" s="46"/>
      <c r="BA265" s="46"/>
      <c r="BB265" s="46"/>
      <c r="BC265" s="46"/>
      <c r="BD265" s="46"/>
      <c r="BE265" s="46"/>
      <c r="BF265" s="46"/>
      <c r="BG265" s="46"/>
      <c r="BH265" s="46"/>
      <c r="BI265" s="46"/>
      <c r="BJ265" s="45"/>
      <c r="BK265" s="45"/>
      <c r="BL265" s="46"/>
      <c r="BM265" s="46"/>
      <c r="BN265" s="46"/>
      <c r="BO265" s="46"/>
      <c r="BP265" s="46"/>
      <c r="BQ265" s="46"/>
      <c r="BR265" s="46"/>
      <c r="BS265" s="46"/>
      <c r="BT265" s="46"/>
      <c r="BU265" s="46"/>
      <c r="BV265" s="46"/>
      <c r="BW265" s="46"/>
      <c r="BX265" s="46"/>
      <c r="BY265" s="46"/>
      <c r="BZ265" s="46"/>
      <c r="CA265" s="46"/>
      <c r="CB265" s="47"/>
      <c r="CC265" s="46"/>
      <c r="CD265" s="46"/>
      <c r="CE265" s="46"/>
      <c r="CF265" s="46"/>
      <c r="CG265" s="46"/>
      <c r="CH265" s="46"/>
      <c r="CI265" s="46"/>
      <c r="CJ265" s="46"/>
      <c r="CK265" s="46"/>
      <c r="CL265" s="46"/>
      <c r="CM265" s="46"/>
      <c r="CN265" s="46"/>
      <c r="CO265" s="46"/>
      <c r="CP265" s="46"/>
      <c r="CQ265" s="46"/>
      <c r="CR265" s="46"/>
      <c r="CS265" s="46"/>
      <c r="CT265" s="46"/>
      <c r="CU265" s="46"/>
      <c r="CV265" s="46"/>
      <c r="CW265" s="46"/>
      <c r="CX265" s="46"/>
      <c r="CY265" s="46"/>
      <c r="CZ265" s="46"/>
      <c r="DA265" s="46"/>
      <c r="DB265" s="46"/>
      <c r="DC265" s="46"/>
      <c r="DD265" s="46"/>
      <c r="DE265" s="46"/>
      <c r="DF265" s="46"/>
      <c r="DG265" s="46"/>
      <c r="DH265" s="46"/>
      <c r="DI265" s="46"/>
      <c r="DJ265" s="46"/>
      <c r="DK265" s="46"/>
      <c r="DL265" s="46"/>
      <c r="DM265" s="46"/>
      <c r="DN265" s="46"/>
      <c r="DO265" s="46"/>
      <c r="DP265" s="46"/>
      <c r="DQ265" s="46"/>
      <c r="DR265" s="46"/>
      <c r="DS265" s="16"/>
      <c r="DT265" s="48">
        <f t="shared" si="3"/>
        <v>0</v>
      </c>
      <c r="DU265" s="48">
        <f t="shared" si="4"/>
        <v>0</v>
      </c>
      <c r="DV265" s="16"/>
    </row>
    <row r="266">
      <c r="A266" s="42" t="s">
        <v>414</v>
      </c>
      <c r="B266" s="42" t="s">
        <v>415</v>
      </c>
      <c r="C266" s="42" t="s">
        <v>432</v>
      </c>
      <c r="D266" s="49"/>
      <c r="E266" s="46"/>
      <c r="F266" s="46"/>
      <c r="G266" s="46"/>
      <c r="H266" s="46"/>
      <c r="I266" s="46"/>
      <c r="J266" s="46"/>
      <c r="K266" s="46"/>
      <c r="L266" s="46"/>
      <c r="M266" s="46"/>
      <c r="N266" s="46"/>
      <c r="O266" s="46"/>
      <c r="P266" s="46"/>
      <c r="Q266" s="45"/>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9"/>
      <c r="AP266" s="46"/>
      <c r="AQ266" s="46"/>
      <c r="AR266" s="46"/>
      <c r="AS266" s="46"/>
      <c r="AT266" s="46"/>
      <c r="AU266" s="46"/>
      <c r="AV266" s="46"/>
      <c r="AW266" s="46"/>
      <c r="AX266" s="46"/>
      <c r="AY266" s="46"/>
      <c r="AZ266" s="46"/>
      <c r="BA266" s="46"/>
      <c r="BB266" s="46"/>
      <c r="BC266" s="46"/>
      <c r="BD266" s="46"/>
      <c r="BE266" s="46"/>
      <c r="BF266" s="46"/>
      <c r="BG266" s="46"/>
      <c r="BH266" s="46"/>
      <c r="BI266" s="46"/>
      <c r="BJ266" s="45"/>
      <c r="BK266" s="45"/>
      <c r="BL266" s="46"/>
      <c r="BM266" s="46"/>
      <c r="BN266" s="46"/>
      <c r="BO266" s="46"/>
      <c r="BP266" s="46"/>
      <c r="BQ266" s="46"/>
      <c r="BR266" s="46"/>
      <c r="BS266" s="46"/>
      <c r="BT266" s="46"/>
      <c r="BU266" s="46"/>
      <c r="BV266" s="46"/>
      <c r="BW266" s="46"/>
      <c r="BX266" s="46"/>
      <c r="BY266" s="46"/>
      <c r="BZ266" s="46"/>
      <c r="CA266" s="46"/>
      <c r="CB266" s="47"/>
      <c r="CC266" s="46"/>
      <c r="CD266" s="46"/>
      <c r="CE266" s="46"/>
      <c r="CF266" s="46"/>
      <c r="CG266" s="46"/>
      <c r="CH266" s="46"/>
      <c r="CI266" s="46"/>
      <c r="CJ266" s="46"/>
      <c r="CK266" s="46"/>
      <c r="CL266" s="46"/>
      <c r="CM266" s="46"/>
      <c r="CN266" s="46"/>
      <c r="CO266" s="46"/>
      <c r="CP266" s="46"/>
      <c r="CQ266" s="46"/>
      <c r="CR266" s="46"/>
      <c r="CS266" s="46"/>
      <c r="CT266" s="46"/>
      <c r="CU266" s="46"/>
      <c r="CV266" s="46"/>
      <c r="CW266" s="46"/>
      <c r="CX266" s="46"/>
      <c r="CY266" s="46"/>
      <c r="CZ266" s="46"/>
      <c r="DA266" s="46"/>
      <c r="DB266" s="46"/>
      <c r="DC266" s="46"/>
      <c r="DD266" s="46"/>
      <c r="DE266" s="46"/>
      <c r="DF266" s="46"/>
      <c r="DG266" s="46"/>
      <c r="DH266" s="46"/>
      <c r="DI266" s="46"/>
      <c r="DJ266" s="46"/>
      <c r="DK266" s="46"/>
      <c r="DL266" s="46"/>
      <c r="DM266" s="46"/>
      <c r="DN266" s="46"/>
      <c r="DO266" s="46"/>
      <c r="DP266" s="46"/>
      <c r="DQ266" s="46"/>
      <c r="DR266" s="46"/>
      <c r="DS266" s="16"/>
      <c r="DT266" s="48">
        <f t="shared" si="3"/>
        <v>0</v>
      </c>
      <c r="DU266" s="48">
        <f t="shared" si="4"/>
        <v>0</v>
      </c>
      <c r="DV266" s="16"/>
    </row>
    <row r="267">
      <c r="A267" s="42" t="s">
        <v>414</v>
      </c>
      <c r="B267" s="42" t="s">
        <v>415</v>
      </c>
      <c r="C267" s="42" t="s">
        <v>433</v>
      </c>
      <c r="D267" s="49"/>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9"/>
      <c r="AP267" s="46"/>
      <c r="AQ267" s="46"/>
      <c r="AR267" s="46"/>
      <c r="AS267" s="46"/>
      <c r="AT267" s="46"/>
      <c r="AU267" s="46"/>
      <c r="AV267" s="46"/>
      <c r="AW267" s="46"/>
      <c r="AX267" s="46"/>
      <c r="AY267" s="46"/>
      <c r="AZ267" s="46"/>
      <c r="BA267" s="46"/>
      <c r="BB267" s="46"/>
      <c r="BC267" s="46"/>
      <c r="BD267" s="46"/>
      <c r="BE267" s="46"/>
      <c r="BF267" s="46"/>
      <c r="BG267" s="46"/>
      <c r="BH267" s="46"/>
      <c r="BI267" s="46"/>
      <c r="BJ267" s="45"/>
      <c r="BK267" s="45"/>
      <c r="BL267" s="46"/>
      <c r="BM267" s="46"/>
      <c r="BN267" s="46"/>
      <c r="BO267" s="46"/>
      <c r="BP267" s="46"/>
      <c r="BQ267" s="46"/>
      <c r="BR267" s="46"/>
      <c r="BS267" s="46"/>
      <c r="BT267" s="46"/>
      <c r="BU267" s="46"/>
      <c r="BV267" s="46"/>
      <c r="BW267" s="46"/>
      <c r="BX267" s="46"/>
      <c r="BY267" s="46"/>
      <c r="BZ267" s="46"/>
      <c r="CA267" s="46"/>
      <c r="CB267" s="47"/>
      <c r="CC267" s="46"/>
      <c r="CD267" s="46"/>
      <c r="CE267" s="46"/>
      <c r="CF267" s="46"/>
      <c r="CG267" s="46"/>
      <c r="CH267" s="46"/>
      <c r="CI267" s="46"/>
      <c r="CJ267" s="46"/>
      <c r="CK267" s="46"/>
      <c r="CL267" s="46"/>
      <c r="CM267" s="46"/>
      <c r="CN267" s="46"/>
      <c r="CO267" s="46"/>
      <c r="CP267" s="46"/>
      <c r="CQ267" s="46"/>
      <c r="CR267" s="46"/>
      <c r="CS267" s="46"/>
      <c r="CT267" s="46"/>
      <c r="CU267" s="46"/>
      <c r="CV267" s="46"/>
      <c r="CW267" s="46"/>
      <c r="CX267" s="46"/>
      <c r="CY267" s="46"/>
      <c r="CZ267" s="46"/>
      <c r="DA267" s="46"/>
      <c r="DB267" s="46"/>
      <c r="DC267" s="46"/>
      <c r="DD267" s="46"/>
      <c r="DE267" s="46"/>
      <c r="DF267" s="46"/>
      <c r="DG267" s="46"/>
      <c r="DH267" s="46"/>
      <c r="DI267" s="46"/>
      <c r="DJ267" s="46"/>
      <c r="DK267" s="46"/>
      <c r="DL267" s="46"/>
      <c r="DM267" s="46"/>
      <c r="DN267" s="46"/>
      <c r="DO267" s="46"/>
      <c r="DP267" s="46"/>
      <c r="DQ267" s="46"/>
      <c r="DR267" s="46"/>
      <c r="DS267" s="16"/>
      <c r="DT267" s="48">
        <f t="shared" si="3"/>
        <v>0</v>
      </c>
      <c r="DU267" s="48">
        <f t="shared" si="4"/>
        <v>0</v>
      </c>
      <c r="DV267" s="16"/>
    </row>
    <row r="268">
      <c r="A268" s="42" t="s">
        <v>414</v>
      </c>
      <c r="B268" s="42" t="s">
        <v>415</v>
      </c>
      <c r="C268" s="42" t="s">
        <v>434</v>
      </c>
      <c r="D268" s="49"/>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9"/>
      <c r="AP268" s="46"/>
      <c r="AQ268" s="46"/>
      <c r="AR268" s="46"/>
      <c r="AS268" s="46"/>
      <c r="AT268" s="46"/>
      <c r="AU268" s="46"/>
      <c r="AV268" s="46"/>
      <c r="AW268" s="46"/>
      <c r="AX268" s="46"/>
      <c r="AY268" s="46"/>
      <c r="AZ268" s="46"/>
      <c r="BA268" s="46"/>
      <c r="BB268" s="46"/>
      <c r="BC268" s="46"/>
      <c r="BD268" s="46"/>
      <c r="BE268" s="46"/>
      <c r="BF268" s="46"/>
      <c r="BG268" s="46"/>
      <c r="BH268" s="46"/>
      <c r="BI268" s="46"/>
      <c r="BJ268" s="45"/>
      <c r="BK268" s="45"/>
      <c r="BL268" s="46"/>
      <c r="BM268" s="46"/>
      <c r="BN268" s="46"/>
      <c r="BO268" s="46"/>
      <c r="BP268" s="46"/>
      <c r="BQ268" s="46"/>
      <c r="BR268" s="46"/>
      <c r="BS268" s="46"/>
      <c r="BT268" s="46"/>
      <c r="BU268" s="46"/>
      <c r="BV268" s="46"/>
      <c r="BW268" s="46"/>
      <c r="BX268" s="46"/>
      <c r="BY268" s="46"/>
      <c r="BZ268" s="46"/>
      <c r="CA268" s="46"/>
      <c r="CB268" s="47"/>
      <c r="CC268" s="46"/>
      <c r="CD268" s="46"/>
      <c r="CE268" s="46"/>
      <c r="CF268" s="46"/>
      <c r="CG268" s="46"/>
      <c r="CH268" s="46"/>
      <c r="CI268" s="46"/>
      <c r="CJ268" s="46"/>
      <c r="CK268" s="46"/>
      <c r="CL268" s="46"/>
      <c r="CM268" s="46"/>
      <c r="CN268" s="46"/>
      <c r="CO268" s="46"/>
      <c r="CP268" s="46"/>
      <c r="CQ268" s="46"/>
      <c r="CR268" s="46"/>
      <c r="CS268" s="46"/>
      <c r="CT268" s="46"/>
      <c r="CU268" s="46"/>
      <c r="CV268" s="46"/>
      <c r="CW268" s="46"/>
      <c r="CX268" s="46"/>
      <c r="CY268" s="46"/>
      <c r="CZ268" s="46"/>
      <c r="DA268" s="46"/>
      <c r="DB268" s="46"/>
      <c r="DC268" s="46"/>
      <c r="DD268" s="46"/>
      <c r="DE268" s="46"/>
      <c r="DF268" s="46"/>
      <c r="DG268" s="46"/>
      <c r="DH268" s="46"/>
      <c r="DI268" s="46"/>
      <c r="DJ268" s="46"/>
      <c r="DK268" s="46"/>
      <c r="DL268" s="46"/>
      <c r="DM268" s="46"/>
      <c r="DN268" s="46"/>
      <c r="DO268" s="46"/>
      <c r="DP268" s="46"/>
      <c r="DQ268" s="46"/>
      <c r="DR268" s="46"/>
      <c r="DS268" s="16"/>
      <c r="DT268" s="48">
        <f t="shared" si="3"/>
        <v>0</v>
      </c>
      <c r="DU268" s="48">
        <f t="shared" si="4"/>
        <v>0</v>
      </c>
      <c r="DV268" s="16"/>
    </row>
    <row r="269">
      <c r="A269" s="42" t="s">
        <v>414</v>
      </c>
      <c r="B269" s="42" t="s">
        <v>415</v>
      </c>
      <c r="C269" s="42" t="s">
        <v>435</v>
      </c>
      <c r="D269" s="49"/>
      <c r="E269" s="46"/>
      <c r="F269" s="46"/>
      <c r="G269" s="46"/>
      <c r="H269" s="46"/>
      <c r="I269" s="46"/>
      <c r="J269" s="45"/>
      <c r="K269" s="46"/>
      <c r="L269" s="46"/>
      <c r="M269" s="46"/>
      <c r="N269" s="46"/>
      <c r="O269" s="46"/>
      <c r="P269" s="46"/>
      <c r="Q269" s="46"/>
      <c r="R269" s="46"/>
      <c r="S269" s="45">
        <v>4.0</v>
      </c>
      <c r="T269" s="46"/>
      <c r="U269" s="46"/>
      <c r="V269" s="46"/>
      <c r="W269" s="46"/>
      <c r="X269" s="46"/>
      <c r="Y269" s="46"/>
      <c r="Z269" s="46"/>
      <c r="AA269" s="46"/>
      <c r="AB269" s="46"/>
      <c r="AC269" s="46"/>
      <c r="AD269" s="46"/>
      <c r="AE269" s="46"/>
      <c r="AF269" s="46"/>
      <c r="AG269" s="46"/>
      <c r="AH269" s="46"/>
      <c r="AI269" s="46"/>
      <c r="AJ269" s="46"/>
      <c r="AK269" s="46"/>
      <c r="AL269" s="46"/>
      <c r="AM269" s="46"/>
      <c r="AN269" s="46"/>
      <c r="AO269" s="49"/>
      <c r="AP269" s="46"/>
      <c r="AQ269" s="46"/>
      <c r="AR269" s="46"/>
      <c r="AS269" s="46"/>
      <c r="AT269" s="46"/>
      <c r="AU269" s="46"/>
      <c r="AV269" s="46"/>
      <c r="AW269" s="46"/>
      <c r="AX269" s="46"/>
      <c r="AY269" s="46"/>
      <c r="AZ269" s="46"/>
      <c r="BA269" s="46"/>
      <c r="BB269" s="46"/>
      <c r="BC269" s="46"/>
      <c r="BD269" s="46"/>
      <c r="BE269" s="46"/>
      <c r="BF269" s="46"/>
      <c r="BG269" s="46"/>
      <c r="BH269" s="46"/>
      <c r="BI269" s="46"/>
      <c r="BJ269" s="45"/>
      <c r="BK269" s="45"/>
      <c r="BL269" s="46"/>
      <c r="BM269" s="46"/>
      <c r="BN269" s="46"/>
      <c r="BO269" s="46"/>
      <c r="BP269" s="46"/>
      <c r="BQ269" s="46"/>
      <c r="BR269" s="46"/>
      <c r="BS269" s="46"/>
      <c r="BT269" s="46"/>
      <c r="BU269" s="46"/>
      <c r="BV269" s="46"/>
      <c r="BW269" s="46"/>
      <c r="BX269" s="46"/>
      <c r="BY269" s="46"/>
      <c r="BZ269" s="46"/>
      <c r="CA269" s="46"/>
      <c r="CB269" s="47"/>
      <c r="CC269" s="46"/>
      <c r="CD269" s="46"/>
      <c r="CE269" s="46"/>
      <c r="CF269" s="46"/>
      <c r="CG269" s="45">
        <v>1.0</v>
      </c>
      <c r="CH269" s="45">
        <v>2.0</v>
      </c>
      <c r="CI269" s="46"/>
      <c r="CJ269" s="46"/>
      <c r="CK269" s="46"/>
      <c r="CL269" s="46"/>
      <c r="CM269" s="46"/>
      <c r="CN269" s="46"/>
      <c r="CO269" s="46"/>
      <c r="CP269" s="46"/>
      <c r="CQ269" s="46"/>
      <c r="CR269" s="46"/>
      <c r="CS269" s="46"/>
      <c r="CT269" s="46"/>
      <c r="CU269" s="46"/>
      <c r="CV269" s="46"/>
      <c r="CW269" s="46"/>
      <c r="CX269" s="46"/>
      <c r="CY269" s="46"/>
      <c r="CZ269" s="46"/>
      <c r="DA269" s="46"/>
      <c r="DB269" s="46"/>
      <c r="DC269" s="46"/>
      <c r="DD269" s="46"/>
      <c r="DE269" s="46"/>
      <c r="DF269" s="46"/>
      <c r="DG269" s="46"/>
      <c r="DH269" s="46"/>
      <c r="DI269" s="46"/>
      <c r="DJ269" s="46"/>
      <c r="DK269" s="46"/>
      <c r="DL269" s="46"/>
      <c r="DM269" s="46"/>
      <c r="DN269" s="46"/>
      <c r="DO269" s="46"/>
      <c r="DP269" s="46"/>
      <c r="DQ269" s="46"/>
      <c r="DR269" s="45">
        <v>6.0</v>
      </c>
      <c r="DS269" s="16"/>
      <c r="DT269" s="48">
        <f t="shared" si="3"/>
        <v>4</v>
      </c>
      <c r="DU269" s="48">
        <f t="shared" si="4"/>
        <v>13</v>
      </c>
      <c r="DV269" s="16"/>
    </row>
  </sheetData>
  <customSheetViews>
    <customSheetView guid="{99EAD9AC-1AFA-4DCD-86A1-C190B8068110}" filter="1" showAutoFilter="1">
      <autoFilter ref="$DT$3:$DU$3"/>
    </customSheetView>
    <customSheetView guid="{A43ACC3B-58DD-42C0-9A9E-36C465D800A1}" filter="1" showAutoFilter="1">
      <autoFilter ref="$DT$3:$DU$188"/>
    </customSheetView>
  </customSheetViews>
  <mergeCells count="3">
    <mergeCell ref="D2:AN2"/>
    <mergeCell ref="AO2:CB2"/>
    <mergeCell ref="CC2:DR2"/>
  </mergeCells>
  <conditionalFormatting sqref="D6:DR13">
    <cfRule type="notContainsBlanks" dxfId="0" priority="1">
      <formula>LEN(TRIM(D6))&gt;0</formula>
    </cfRule>
  </conditionalFormatting>
  <conditionalFormatting sqref="D17:DR35">
    <cfRule type="notContainsBlanks" dxfId="1" priority="2">
      <formula>LEN(TRIM(D17))&gt;0</formula>
    </cfRule>
  </conditionalFormatting>
  <conditionalFormatting sqref="D14:DR16">
    <cfRule type="notContainsBlanks" dxfId="2" priority="3">
      <formula>LEN(TRIM(D14))&gt;0</formula>
    </cfRule>
  </conditionalFormatting>
  <conditionalFormatting sqref="D36:DR62">
    <cfRule type="notContainsBlanks" dxfId="3" priority="4">
      <formula>LEN(TRIM(D36))&gt;0</formula>
    </cfRule>
  </conditionalFormatting>
  <conditionalFormatting sqref="D63:DR269">
    <cfRule type="notContainsBlanks" dxfId="4" priority="5">
      <formula>LEN(TRIM(D63))&gt;0</formula>
    </cfRule>
  </conditionalFormatting>
  <hyperlinks>
    <hyperlink r:id="rId1" ref="D2"/>
    <hyperlink r:id="rId2" ref="AO2"/>
    <hyperlink r:id="rId3" ref="CC2"/>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4" max="4" width="6.75"/>
    <col customWidth="1" min="5" max="5" width="8.63"/>
    <col customWidth="1" min="6" max="6" width="4.63"/>
    <col customWidth="1" min="7" max="7" width="27.63"/>
    <col customWidth="1" min="10" max="10" width="6.5"/>
    <col customWidth="1" min="11" max="11" width="9.75"/>
    <col customWidth="1" min="12" max="12" width="5.63"/>
    <col customWidth="1" min="13" max="13" width="23.0"/>
    <col customWidth="1" min="16" max="16" width="7.88"/>
    <col customWidth="1" min="17" max="17" width="10.0"/>
  </cols>
  <sheetData>
    <row r="1">
      <c r="A1" s="70" t="s">
        <v>436</v>
      </c>
      <c r="B1" s="71" t="s">
        <v>437</v>
      </c>
      <c r="C1" s="71" t="s">
        <v>30</v>
      </c>
      <c r="D1" s="71" t="s">
        <v>438</v>
      </c>
      <c r="E1" s="71" t="s">
        <v>439</v>
      </c>
      <c r="G1" s="24" t="s">
        <v>440</v>
      </c>
      <c r="H1" s="71" t="s">
        <v>437</v>
      </c>
      <c r="I1" s="71" t="s">
        <v>30</v>
      </c>
      <c r="J1" s="71" t="s">
        <v>438</v>
      </c>
      <c r="K1" s="71" t="s">
        <v>439</v>
      </c>
      <c r="N1" s="71" t="s">
        <v>437</v>
      </c>
      <c r="O1" s="71" t="s">
        <v>30</v>
      </c>
      <c r="P1" s="71" t="s">
        <v>438</v>
      </c>
      <c r="Q1" s="71" t="s">
        <v>439</v>
      </c>
    </row>
    <row r="2">
      <c r="A2" s="42" t="s">
        <v>441</v>
      </c>
      <c r="B2" s="72">
        <f>'AQA Paper 1 QLA'!$DT6/'AQA Paper 1 QLA'!$DU$2</f>
        <v>12.66666667</v>
      </c>
      <c r="C2" s="72">
        <f>'AQA Paper 1 QLA'!$DU6/'AQA Paper 1 QLA'!$DU$2</f>
        <v>13.33333333</v>
      </c>
      <c r="D2" s="73">
        <f t="shared" ref="D2:D9" si="1">C2/70</f>
        <v>0.1904761905</v>
      </c>
      <c r="E2" s="74">
        <f t="shared" ref="E2:E9" si="2">if(B2=0,"-",(C2/B2))</f>
        <v>1.052631579</v>
      </c>
      <c r="G2" s="42" t="s">
        <v>156</v>
      </c>
      <c r="H2" s="72">
        <f>'AQA Paper 1 QLA'!$DT17/'AQA Paper 1 QLA'!$DU$2</f>
        <v>1.666666667</v>
      </c>
      <c r="I2" s="72">
        <f>'AQA Paper 1 QLA'!$DU17/'AQA Paper 1 QLA'!$DU$2</f>
        <v>2</v>
      </c>
      <c r="J2" s="73">
        <f t="shared" ref="J2:J20" si="3">I2/70</f>
        <v>0.02857142857</v>
      </c>
      <c r="K2" s="74">
        <f t="shared" ref="K2:K20" si="4">if(H2=0,"-",(I2/H2))</f>
        <v>1.2</v>
      </c>
      <c r="M2" s="42" t="s">
        <v>203</v>
      </c>
      <c r="N2" s="75">
        <f>sumif('AQA Paper 1 QLA'!A:A,M2,'AQA Paper 1 QLA'!DT:DT)/'AQA Paper 1 QLA'!$DU$2</f>
        <v>13</v>
      </c>
      <c r="O2" s="75">
        <f>sumif('AQA Paper 1 QLA'!A:A,M2,'AQA Paper 1 QLA'!DU:DU)/'AQA Paper 1 QLA'!$DU$2</f>
        <v>16.33333333</v>
      </c>
      <c r="P2" s="73">
        <f t="shared" ref="P2:P6" si="5">O2/70</f>
        <v>0.2333333333</v>
      </c>
      <c r="Q2" s="74">
        <f t="shared" ref="Q2:Q6" si="6">if(N2=0,"-",(O2/N2))</f>
        <v>1.256410256</v>
      </c>
    </row>
    <row r="3">
      <c r="A3" s="42" t="s">
        <v>144</v>
      </c>
      <c r="B3" s="72">
        <f>'AQA Paper 1 QLA'!$DT7/'AQA Paper 1 QLA'!$DU$2</f>
        <v>0</v>
      </c>
      <c r="C3" s="72">
        <f>'AQA Paper 1 QLA'!$DU7/'AQA Paper 1 QLA'!$DU$2</f>
        <v>0</v>
      </c>
      <c r="D3" s="73">
        <f t="shared" si="1"/>
        <v>0</v>
      </c>
      <c r="E3" s="74" t="str">
        <f t="shared" si="2"/>
        <v>-</v>
      </c>
      <c r="G3" s="42" t="s">
        <v>157</v>
      </c>
      <c r="H3" s="72">
        <f>'AQA Paper 1 QLA'!$DT18/'AQA Paper 1 QLA'!$DU$2</f>
        <v>0</v>
      </c>
      <c r="I3" s="72">
        <f>'AQA Paper 1 QLA'!$DU18/'AQA Paper 1 QLA'!$DU$2</f>
        <v>0</v>
      </c>
      <c r="J3" s="73">
        <f t="shared" si="3"/>
        <v>0</v>
      </c>
      <c r="K3" s="74" t="str">
        <f t="shared" si="4"/>
        <v>-</v>
      </c>
      <c r="M3" s="42" t="s">
        <v>262</v>
      </c>
      <c r="N3" s="75">
        <f>sumif('AQA Paper 1 QLA'!A:A,M3,'AQA Paper 1 QLA'!DT:DT)/'AQA Paper 1 QLA'!$DU$2</f>
        <v>10.66666667</v>
      </c>
      <c r="O3" s="75">
        <f>sumif('AQA Paper 1 QLA'!A:A,M3,'AQA Paper 1 QLA'!DU:DU)/'AQA Paper 1 QLA'!$DU$2</f>
        <v>14</v>
      </c>
      <c r="P3" s="73">
        <f t="shared" si="5"/>
        <v>0.2</v>
      </c>
      <c r="Q3" s="74">
        <f t="shared" si="6"/>
        <v>1.3125</v>
      </c>
    </row>
    <row r="4">
      <c r="A4" s="42" t="s">
        <v>145</v>
      </c>
      <c r="B4" s="72">
        <f>'AQA Paper 1 QLA'!$DT8/'AQA Paper 1 QLA'!$DU$2</f>
        <v>7.333333333</v>
      </c>
      <c r="C4" s="72">
        <f>'AQA Paper 1 QLA'!$DU8/'AQA Paper 1 QLA'!$DU$2</f>
        <v>11.33333333</v>
      </c>
      <c r="D4" s="73">
        <f t="shared" si="1"/>
        <v>0.1619047619</v>
      </c>
      <c r="E4" s="74">
        <f t="shared" si="2"/>
        <v>1.545454545</v>
      </c>
      <c r="G4" s="42" t="s">
        <v>158</v>
      </c>
      <c r="H4" s="72">
        <f>'AQA Paper 1 QLA'!$DT19/'AQA Paper 1 QLA'!$DU$2</f>
        <v>4.333333333</v>
      </c>
      <c r="I4" s="72">
        <f>'AQA Paper 1 QLA'!$DU19/'AQA Paper 1 QLA'!$DU$2</f>
        <v>6.333333333</v>
      </c>
      <c r="J4" s="73">
        <f t="shared" si="3"/>
        <v>0.09047619048</v>
      </c>
      <c r="K4" s="74">
        <f t="shared" si="4"/>
        <v>1.461538462</v>
      </c>
      <c r="M4" s="42" t="s">
        <v>333</v>
      </c>
      <c r="N4" s="75">
        <f>sumif('AQA Paper 1 QLA'!A:A,M4,'AQA Paper 1 QLA'!DT:DT)/'AQA Paper 1 QLA'!$DU$2</f>
        <v>5.333333333</v>
      </c>
      <c r="O4" s="75">
        <f>sumif('AQA Paper 1 QLA'!A:A,M4,'AQA Paper 1 QLA'!DU:DU)/'AQA Paper 1 QLA'!$DU$2</f>
        <v>6</v>
      </c>
      <c r="P4" s="73">
        <f t="shared" si="5"/>
        <v>0.08571428571</v>
      </c>
      <c r="Q4" s="74">
        <f t="shared" si="6"/>
        <v>1.125</v>
      </c>
    </row>
    <row r="5">
      <c r="A5" s="42" t="s">
        <v>146</v>
      </c>
      <c r="B5" s="72">
        <f>'AQA Paper 1 QLA'!$DT9/'AQA Paper 1 QLA'!$DU$2</f>
        <v>5.333333333</v>
      </c>
      <c r="C5" s="72">
        <f>'AQA Paper 1 QLA'!$DU9/'AQA Paper 1 QLA'!$DU$2</f>
        <v>11</v>
      </c>
      <c r="D5" s="73">
        <f t="shared" si="1"/>
        <v>0.1571428571</v>
      </c>
      <c r="E5" s="74">
        <f t="shared" si="2"/>
        <v>2.0625</v>
      </c>
      <c r="G5" s="42" t="s">
        <v>159</v>
      </c>
      <c r="H5" s="72">
        <f>'AQA Paper 1 QLA'!$DT20/'AQA Paper 1 QLA'!$DU$2</f>
        <v>0.3333333333</v>
      </c>
      <c r="I5" s="72">
        <f>'AQA Paper 1 QLA'!$DU20/'AQA Paper 1 QLA'!$DU$2</f>
        <v>0.3333333333</v>
      </c>
      <c r="J5" s="73">
        <f t="shared" si="3"/>
        <v>0.004761904762</v>
      </c>
      <c r="K5" s="74">
        <f t="shared" si="4"/>
        <v>1</v>
      </c>
      <c r="M5" s="42" t="s">
        <v>357</v>
      </c>
      <c r="N5" s="75">
        <f>sumif('AQA Paper 1 QLA'!A:A,M5,'AQA Paper 1 QLA'!DT:DT)/'AQA Paper 1 QLA'!$DU$2</f>
        <v>13</v>
      </c>
      <c r="O5" s="75">
        <f>sumif('AQA Paper 1 QLA'!A:A,M5,'AQA Paper 1 QLA'!DU:DU)/'AQA Paper 1 QLA'!$DU$2</f>
        <v>20</v>
      </c>
      <c r="P5" s="73">
        <f t="shared" si="5"/>
        <v>0.2857142857</v>
      </c>
      <c r="Q5" s="74">
        <f t="shared" si="6"/>
        <v>1.538461538</v>
      </c>
    </row>
    <row r="6">
      <c r="A6" s="42" t="s">
        <v>147</v>
      </c>
      <c r="B6" s="72">
        <f>'AQA Paper 1 QLA'!$DT10/'AQA Paper 1 QLA'!$DU$2</f>
        <v>1.333333333</v>
      </c>
      <c r="C6" s="72">
        <f>'AQA Paper 1 QLA'!$DU10/'AQA Paper 1 QLA'!$DU$2</f>
        <v>2.666666667</v>
      </c>
      <c r="D6" s="73">
        <f t="shared" si="1"/>
        <v>0.0380952381</v>
      </c>
      <c r="E6" s="74">
        <f t="shared" si="2"/>
        <v>2</v>
      </c>
      <c r="G6" s="42" t="s">
        <v>160</v>
      </c>
      <c r="H6" s="72">
        <f>'AQA Paper 1 QLA'!$DT21/'AQA Paper 1 QLA'!$DU$2</f>
        <v>1</v>
      </c>
      <c r="I6" s="72">
        <f>'AQA Paper 1 QLA'!$DU21/'AQA Paper 1 QLA'!$DU$2</f>
        <v>1</v>
      </c>
      <c r="J6" s="73">
        <f t="shared" si="3"/>
        <v>0.01428571429</v>
      </c>
      <c r="K6" s="74">
        <f t="shared" si="4"/>
        <v>1</v>
      </c>
      <c r="M6" s="42" t="s">
        <v>414</v>
      </c>
      <c r="N6" s="75">
        <f>sumif('AQA Paper 1 QLA'!A:A,M6,'AQA Paper 1 QLA'!DT:DT)/'AQA Paper 1 QLA'!$DU$2</f>
        <v>6.333333333</v>
      </c>
      <c r="O6" s="75">
        <f>sumif('AQA Paper 1 QLA'!A:A,M6,'AQA Paper 1 QLA'!DU:DU)/'AQA Paper 1 QLA'!$DU$2</f>
        <v>12.33333333</v>
      </c>
      <c r="P6" s="73">
        <f t="shared" si="5"/>
        <v>0.1761904762</v>
      </c>
      <c r="Q6" s="74">
        <f t="shared" si="6"/>
        <v>1.947368421</v>
      </c>
    </row>
    <row r="7">
      <c r="A7" s="42" t="s">
        <v>148</v>
      </c>
      <c r="B7" s="72">
        <f>'AQA Paper 1 QLA'!$DT11/'AQA Paper 1 QLA'!$DU$2</f>
        <v>1</v>
      </c>
      <c r="C7" s="72">
        <f>'AQA Paper 1 QLA'!$DU11/'AQA Paper 1 QLA'!$DU$2</f>
        <v>2</v>
      </c>
      <c r="D7" s="73">
        <f t="shared" si="1"/>
        <v>0.02857142857</v>
      </c>
      <c r="E7" s="74">
        <f t="shared" si="2"/>
        <v>2</v>
      </c>
      <c r="G7" s="42" t="s">
        <v>161</v>
      </c>
      <c r="H7" s="72">
        <f>'AQA Paper 1 QLA'!$DT22/'AQA Paper 1 QLA'!$DU$2</f>
        <v>1</v>
      </c>
      <c r="I7" s="72">
        <f>'AQA Paper 1 QLA'!$DU22/'AQA Paper 1 QLA'!$DU$2</f>
        <v>1</v>
      </c>
      <c r="J7" s="73">
        <f t="shared" si="3"/>
        <v>0.01428571429</v>
      </c>
      <c r="K7" s="74">
        <f t="shared" si="4"/>
        <v>1</v>
      </c>
      <c r="M7" s="76" t="s">
        <v>442</v>
      </c>
      <c r="N7" s="75">
        <f t="shared" ref="N7:O7" si="7">sum(N2:N6)</f>
        <v>48.33333333</v>
      </c>
      <c r="O7" s="75">
        <f t="shared" si="7"/>
        <v>68.66666667</v>
      </c>
      <c r="P7" s="16"/>
    </row>
    <row r="8">
      <c r="A8" s="42" t="s">
        <v>149</v>
      </c>
      <c r="B8" s="72">
        <f>'AQA Paper 1 QLA'!$DT12/'AQA Paper 1 QLA'!$DU$2</f>
        <v>4.666666667</v>
      </c>
      <c r="C8" s="72">
        <f>'AQA Paper 1 QLA'!$DU12/'AQA Paper 1 QLA'!$DU$2</f>
        <v>6.333333333</v>
      </c>
      <c r="D8" s="73">
        <f t="shared" si="1"/>
        <v>0.09047619048</v>
      </c>
      <c r="E8" s="74">
        <f t="shared" si="2"/>
        <v>1.357142857</v>
      </c>
      <c r="G8" s="42" t="s">
        <v>162</v>
      </c>
      <c r="H8" s="72">
        <f>'AQA Paper 1 QLA'!$DT23/'AQA Paper 1 QLA'!$DU$2</f>
        <v>4</v>
      </c>
      <c r="I8" s="72">
        <f>'AQA Paper 1 QLA'!$DU23/'AQA Paper 1 QLA'!$DU$2</f>
        <v>5</v>
      </c>
      <c r="J8" s="73">
        <f t="shared" si="3"/>
        <v>0.07142857143</v>
      </c>
      <c r="K8" s="74">
        <f t="shared" si="4"/>
        <v>1.25</v>
      </c>
    </row>
    <row r="9">
      <c r="A9" s="42" t="s">
        <v>150</v>
      </c>
      <c r="B9" s="72">
        <f>'AQA Paper 1 QLA'!$DT13/'AQA Paper 1 QLA'!$DU$2</f>
        <v>8.333333333</v>
      </c>
      <c r="C9" s="72">
        <f>'AQA Paper 1 QLA'!$DU13/'AQA Paper 1 QLA'!$DU$2</f>
        <v>23.33333333</v>
      </c>
      <c r="D9" s="73">
        <f t="shared" si="1"/>
        <v>0.3333333333</v>
      </c>
      <c r="E9" s="74">
        <f t="shared" si="2"/>
        <v>2.8</v>
      </c>
      <c r="G9" s="42" t="s">
        <v>163</v>
      </c>
      <c r="H9" s="72">
        <f>'AQA Paper 1 QLA'!$DT24/'AQA Paper 1 QLA'!$DU$2</f>
        <v>0.3333333333</v>
      </c>
      <c r="I9" s="72">
        <f>'AQA Paper 1 QLA'!$DU24/'AQA Paper 1 QLA'!$DU$2</f>
        <v>0.3333333333</v>
      </c>
      <c r="J9" s="73">
        <f t="shared" si="3"/>
        <v>0.004761904762</v>
      </c>
      <c r="K9" s="74">
        <f t="shared" si="4"/>
        <v>1</v>
      </c>
      <c r="N9" s="71" t="s">
        <v>437</v>
      </c>
      <c r="O9" s="71" t="s">
        <v>30</v>
      </c>
      <c r="P9" s="71" t="s">
        <v>438</v>
      </c>
      <c r="Q9" s="71" t="s">
        <v>439</v>
      </c>
    </row>
    <row r="10">
      <c r="A10" s="76" t="s">
        <v>442</v>
      </c>
      <c r="B10" s="72">
        <f t="shared" ref="B10:C10" si="8">sum(B2:B9)</f>
        <v>40.66666667</v>
      </c>
      <c r="C10" s="72">
        <f t="shared" si="8"/>
        <v>70</v>
      </c>
      <c r="D10" s="16"/>
      <c r="E10" s="77"/>
      <c r="G10" s="42" t="s">
        <v>164</v>
      </c>
      <c r="H10" s="72">
        <f>'AQA Paper 1 QLA'!$DT25/'AQA Paper 1 QLA'!$DU$2</f>
        <v>0</v>
      </c>
      <c r="I10" s="72">
        <f>'AQA Paper 1 QLA'!$DU25/'AQA Paper 1 QLA'!$DU$2</f>
        <v>0</v>
      </c>
      <c r="J10" s="73">
        <f t="shared" si="3"/>
        <v>0</v>
      </c>
      <c r="K10" s="74" t="str">
        <f t="shared" si="4"/>
        <v>-</v>
      </c>
      <c r="M10" s="65" t="s">
        <v>204</v>
      </c>
      <c r="N10" s="75">
        <f>sumif('AQA Paper 1 QLA'!B:B,M10,'AQA Paper 1 QLA'!DT:DT)/'AQA Paper 1 QLA'!$DU$2</f>
        <v>2.333333333</v>
      </c>
      <c r="O10" s="75">
        <f>sumif('AQA Paper 1 QLA'!B:B,M10,'AQA Paper 1 QLA'!DU:DU)/'AQA Paper 1 QLA'!$DU$2</f>
        <v>2.666666667</v>
      </c>
      <c r="P10" s="73">
        <f t="shared" ref="P10:P31" si="9">O10/70</f>
        <v>0.0380952381</v>
      </c>
      <c r="Q10" s="74">
        <f t="shared" ref="Q10:Q31" si="10">if(N10=0,"-",(O10/N10))</f>
        <v>1.142857143</v>
      </c>
    </row>
    <row r="11">
      <c r="G11" s="42" t="s">
        <v>165</v>
      </c>
      <c r="H11" s="72">
        <f>'AQA Paper 1 QLA'!$DT26/'AQA Paper 1 QLA'!$DU$2</f>
        <v>0</v>
      </c>
      <c r="I11" s="72">
        <f>'AQA Paper 1 QLA'!$DU26/'AQA Paper 1 QLA'!$DU$2</f>
        <v>0</v>
      </c>
      <c r="J11" s="73">
        <f t="shared" si="3"/>
        <v>0</v>
      </c>
      <c r="K11" s="74" t="str">
        <f t="shared" si="4"/>
        <v>-</v>
      </c>
      <c r="M11" s="42" t="s">
        <v>212</v>
      </c>
      <c r="N11" s="75">
        <f>sumif('AQA Paper 1 QLA'!B:B,M11,'AQA Paper 1 QLA'!DT:DT)/'AQA Paper 1 QLA'!$DU$2</f>
        <v>1</v>
      </c>
      <c r="O11" s="75">
        <f>sumif('AQA Paper 1 QLA'!B:B,M11,'AQA Paper 1 QLA'!DU:DU)/'AQA Paper 1 QLA'!$DU$2</f>
        <v>1.333333333</v>
      </c>
      <c r="P11" s="73">
        <f t="shared" si="9"/>
        <v>0.01904761905</v>
      </c>
      <c r="Q11" s="74">
        <f t="shared" si="10"/>
        <v>1.333333333</v>
      </c>
    </row>
    <row r="12">
      <c r="G12" s="42" t="s">
        <v>166</v>
      </c>
      <c r="H12" s="72">
        <f>'AQA Paper 1 QLA'!$DT27/'AQA Paper 1 QLA'!$DU$2</f>
        <v>0</v>
      </c>
      <c r="I12" s="72">
        <f>'AQA Paper 1 QLA'!$DU27/'AQA Paper 1 QLA'!$DU$2</f>
        <v>0</v>
      </c>
      <c r="J12" s="73">
        <f t="shared" si="3"/>
        <v>0</v>
      </c>
      <c r="K12" s="74" t="str">
        <f t="shared" si="4"/>
        <v>-</v>
      </c>
      <c r="M12" s="42" t="s">
        <v>221</v>
      </c>
      <c r="N12" s="75">
        <f>sumif('AQA Paper 1 QLA'!B:B,M12,'AQA Paper 1 QLA'!DT:DT)/'AQA Paper 1 QLA'!$DU$2</f>
        <v>0.6666666667</v>
      </c>
      <c r="O12" s="75">
        <f>sumif('AQA Paper 1 QLA'!B:B,M12,'AQA Paper 1 QLA'!DU:DU)/'AQA Paper 1 QLA'!$DU$2</f>
        <v>0.6666666667</v>
      </c>
      <c r="P12" s="73">
        <f t="shared" si="9"/>
        <v>0.009523809524</v>
      </c>
      <c r="Q12" s="74">
        <f t="shared" si="10"/>
        <v>1</v>
      </c>
    </row>
    <row r="13">
      <c r="A13" s="70" t="s">
        <v>151</v>
      </c>
      <c r="B13" s="71" t="s">
        <v>437</v>
      </c>
      <c r="C13" s="71" t="s">
        <v>30</v>
      </c>
      <c r="D13" s="71" t="s">
        <v>438</v>
      </c>
      <c r="E13" s="71" t="s">
        <v>439</v>
      </c>
      <c r="G13" s="42" t="s">
        <v>167</v>
      </c>
      <c r="H13" s="72">
        <f>'AQA Paper 1 QLA'!$DT28/'AQA Paper 1 QLA'!$DU$2</f>
        <v>0</v>
      </c>
      <c r="I13" s="72">
        <f>'AQA Paper 1 QLA'!$DU28/'AQA Paper 1 QLA'!$DU$2</f>
        <v>0</v>
      </c>
      <c r="J13" s="73">
        <f t="shared" si="3"/>
        <v>0</v>
      </c>
      <c r="K13" s="74" t="str">
        <f t="shared" si="4"/>
        <v>-</v>
      </c>
      <c r="M13" s="42" t="s">
        <v>227</v>
      </c>
      <c r="N13" s="75">
        <f>sumif('AQA Paper 1 QLA'!B:B,M13,'AQA Paper 1 QLA'!DT:DT)/'AQA Paper 1 QLA'!$DU$2</f>
        <v>0.6666666667</v>
      </c>
      <c r="O13" s="75">
        <f>sumif('AQA Paper 1 QLA'!B:B,M13,'AQA Paper 1 QLA'!DU:DU)/'AQA Paper 1 QLA'!$DU$2</f>
        <v>0.6666666667</v>
      </c>
      <c r="P13" s="73">
        <f t="shared" si="9"/>
        <v>0.009523809524</v>
      </c>
      <c r="Q13" s="74">
        <f t="shared" si="10"/>
        <v>1</v>
      </c>
    </row>
    <row r="14">
      <c r="A14" s="42" t="s">
        <v>152</v>
      </c>
      <c r="B14" s="72">
        <f>'AQA Paper 1 QLA'!$DT14/'AQA Paper 1 QLA'!$DU$2</f>
        <v>19.66666667</v>
      </c>
      <c r="C14" s="72">
        <f>'AQA Paper 1 QLA'!$DU14/'AQA Paper 1 QLA'!$DU$2</f>
        <v>29</v>
      </c>
      <c r="D14" s="73">
        <f t="shared" ref="D14:D16" si="11">C14/70</f>
        <v>0.4142857143</v>
      </c>
      <c r="E14" s="74">
        <f t="shared" ref="E14:E16" si="12">if(B14=0,"-",(C14/B14))</f>
        <v>1.474576271</v>
      </c>
      <c r="G14" s="42" t="s">
        <v>168</v>
      </c>
      <c r="H14" s="72">
        <f>'AQA Paper 1 QLA'!$DT29/'AQA Paper 1 QLA'!$DU$2</f>
        <v>0</v>
      </c>
      <c r="I14" s="72">
        <f>'AQA Paper 1 QLA'!$DU29/'AQA Paper 1 QLA'!$DU$2</f>
        <v>0</v>
      </c>
      <c r="J14" s="73">
        <f t="shared" si="3"/>
        <v>0</v>
      </c>
      <c r="K14" s="74" t="str">
        <f t="shared" si="4"/>
        <v>-</v>
      </c>
      <c r="M14" s="42" t="s">
        <v>238</v>
      </c>
      <c r="N14" s="75">
        <f>sumif('AQA Paper 1 QLA'!B:B,M14,'AQA Paper 1 QLA'!DT:DT)/'AQA Paper 1 QLA'!$DU$2</f>
        <v>0.6666666667</v>
      </c>
      <c r="O14" s="75">
        <f>sumif('AQA Paper 1 QLA'!B:B,M14,'AQA Paper 1 QLA'!DU:DU)/'AQA Paper 1 QLA'!$DU$2</f>
        <v>1.333333333</v>
      </c>
      <c r="P14" s="73">
        <f t="shared" si="9"/>
        <v>0.01904761905</v>
      </c>
      <c r="Q14" s="74">
        <f t="shared" si="10"/>
        <v>2</v>
      </c>
    </row>
    <row r="15">
      <c r="A15" s="42" t="s">
        <v>153</v>
      </c>
      <c r="B15" s="72">
        <f>'AQA Paper 1 QLA'!$DT15/'AQA Paper 1 QLA'!$DU$2</f>
        <v>15.66666667</v>
      </c>
      <c r="C15" s="72">
        <f>'AQA Paper 1 QLA'!$DU15/'AQA Paper 1 QLA'!$DU$2</f>
        <v>28.66666667</v>
      </c>
      <c r="D15" s="73">
        <f t="shared" si="11"/>
        <v>0.4095238095</v>
      </c>
      <c r="E15" s="74">
        <f t="shared" si="12"/>
        <v>1.829787234</v>
      </c>
      <c r="G15" s="42" t="s">
        <v>169</v>
      </c>
      <c r="H15" s="72">
        <f>'AQA Paper 1 QLA'!$DT30/'AQA Paper 1 QLA'!$DU$2</f>
        <v>0.6666666667</v>
      </c>
      <c r="I15" s="72">
        <f>'AQA Paper 1 QLA'!$DU30/'AQA Paper 1 QLA'!$DU$2</f>
        <v>1.333333333</v>
      </c>
      <c r="J15" s="73">
        <f t="shared" si="3"/>
        <v>0.01904761905</v>
      </c>
      <c r="K15" s="74">
        <f t="shared" si="4"/>
        <v>2</v>
      </c>
      <c r="M15" s="42" t="s">
        <v>248</v>
      </c>
      <c r="N15" s="75">
        <f>sumif('AQA Paper 1 QLA'!B:B,M15,'AQA Paper 1 QLA'!DT:DT)/'AQA Paper 1 QLA'!$DU$2</f>
        <v>7.666666667</v>
      </c>
      <c r="O15" s="75">
        <f>sumif('AQA Paper 1 QLA'!B:B,M15,'AQA Paper 1 QLA'!DU:DU)/'AQA Paper 1 QLA'!$DU$2</f>
        <v>9.666666667</v>
      </c>
      <c r="P15" s="73">
        <f t="shared" si="9"/>
        <v>0.1380952381</v>
      </c>
      <c r="Q15" s="74">
        <f t="shared" si="10"/>
        <v>1.260869565</v>
      </c>
    </row>
    <row r="16">
      <c r="A16" s="42" t="s">
        <v>154</v>
      </c>
      <c r="B16" s="72">
        <f>'AQA Paper 1 QLA'!$DT16/'AQA Paper 1 QLA'!$DU$2</f>
        <v>6.333333333</v>
      </c>
      <c r="C16" s="72">
        <f>'AQA Paper 1 QLA'!$DU16/'AQA Paper 1 QLA'!$DU$2</f>
        <v>12.33333333</v>
      </c>
      <c r="D16" s="73">
        <f t="shared" si="11"/>
        <v>0.1761904762</v>
      </c>
      <c r="E16" s="74">
        <f t="shared" si="12"/>
        <v>1.947368421</v>
      </c>
      <c r="G16" s="42" t="s">
        <v>170</v>
      </c>
      <c r="H16" s="72">
        <f>'AQA Paper 1 QLA'!$DT31/'AQA Paper 1 QLA'!$DU$2</f>
        <v>1.666666667</v>
      </c>
      <c r="I16" s="72">
        <f>'AQA Paper 1 QLA'!$DU31/'AQA Paper 1 QLA'!$DU$2</f>
        <v>2</v>
      </c>
      <c r="J16" s="73">
        <f t="shared" si="3"/>
        <v>0.02857142857</v>
      </c>
      <c r="K16" s="74">
        <f t="shared" si="4"/>
        <v>1.2</v>
      </c>
      <c r="M16" s="42" t="s">
        <v>263</v>
      </c>
      <c r="N16" s="75">
        <f>sumif('AQA Paper 1 QLA'!B:B,M16,'AQA Paper 1 QLA'!DT:DT)/'AQA Paper 1 QLA'!$DU$2</f>
        <v>1.666666667</v>
      </c>
      <c r="O16" s="75">
        <f>sumif('AQA Paper 1 QLA'!B:B,M16,'AQA Paper 1 QLA'!DU:DU)/'AQA Paper 1 QLA'!$DU$2</f>
        <v>1.666666667</v>
      </c>
      <c r="P16" s="73">
        <f t="shared" si="9"/>
        <v>0.02380952381</v>
      </c>
      <c r="Q16" s="74">
        <f t="shared" si="10"/>
        <v>1</v>
      </c>
    </row>
    <row r="17">
      <c r="A17" s="76" t="s">
        <v>442</v>
      </c>
      <c r="B17" s="72">
        <f t="shared" ref="B17:C17" si="13">sum(B14:B16)</f>
        <v>41.66666667</v>
      </c>
      <c r="C17" s="72">
        <f t="shared" si="13"/>
        <v>70</v>
      </c>
      <c r="D17" s="16"/>
      <c r="E17" s="16"/>
      <c r="G17" s="42" t="s">
        <v>171</v>
      </c>
      <c r="H17" s="72">
        <f>'AQA Paper 1 QLA'!$DT32/'AQA Paper 1 QLA'!$DU$2</f>
        <v>0</v>
      </c>
      <c r="I17" s="72">
        <f>'AQA Paper 1 QLA'!$DU32/'AQA Paper 1 QLA'!$DU$2</f>
        <v>0</v>
      </c>
      <c r="J17" s="73">
        <f t="shared" si="3"/>
        <v>0</v>
      </c>
      <c r="K17" s="74" t="str">
        <f t="shared" si="4"/>
        <v>-</v>
      </c>
      <c r="M17" s="42" t="s">
        <v>273</v>
      </c>
      <c r="N17" s="75">
        <f>sumif('AQA Paper 1 QLA'!B:B,M17,'AQA Paper 1 QLA'!DT:DT)/'AQA Paper 1 QLA'!$DU$2</f>
        <v>2</v>
      </c>
      <c r="O17" s="75">
        <f>sumif('AQA Paper 1 QLA'!B:B,M17,'AQA Paper 1 QLA'!DU:DU)/'AQA Paper 1 QLA'!$DU$2</f>
        <v>2.333333333</v>
      </c>
      <c r="P17" s="73">
        <f t="shared" si="9"/>
        <v>0.03333333333</v>
      </c>
      <c r="Q17" s="74">
        <f t="shared" si="10"/>
        <v>1.166666667</v>
      </c>
    </row>
    <row r="18">
      <c r="G18" s="42" t="s">
        <v>172</v>
      </c>
      <c r="H18" s="72">
        <f>'AQA Paper 1 QLA'!$DT33/'AQA Paper 1 QLA'!$DU$2</f>
        <v>0.6666666667</v>
      </c>
      <c r="I18" s="72">
        <f>'AQA Paper 1 QLA'!$DU33/'AQA Paper 1 QLA'!$DU$2</f>
        <v>1.666666667</v>
      </c>
      <c r="J18" s="73">
        <f t="shared" si="3"/>
        <v>0.02380952381</v>
      </c>
      <c r="K18" s="74">
        <f t="shared" si="4"/>
        <v>2.5</v>
      </c>
      <c r="M18" s="42" t="s">
        <v>283</v>
      </c>
      <c r="N18" s="75">
        <f>sumif('AQA Paper 1 QLA'!B:B,M18,'AQA Paper 1 QLA'!DT:DT)/'AQA Paper 1 QLA'!$DU$2</f>
        <v>3.333333333</v>
      </c>
      <c r="O18" s="75">
        <f>sumif('AQA Paper 1 QLA'!B:B,M18,'AQA Paper 1 QLA'!DU:DU)/'AQA Paper 1 QLA'!$DU$2</f>
        <v>5</v>
      </c>
      <c r="P18" s="73">
        <f t="shared" si="9"/>
        <v>0.07142857143</v>
      </c>
      <c r="Q18" s="74">
        <f t="shared" si="10"/>
        <v>1.5</v>
      </c>
    </row>
    <row r="19">
      <c r="G19" s="42" t="s">
        <v>173</v>
      </c>
      <c r="H19" s="72">
        <f>'AQA Paper 1 QLA'!$DT34/'AQA Paper 1 QLA'!$DU$2</f>
        <v>0.6666666667</v>
      </c>
      <c r="I19" s="72">
        <f>'AQA Paper 1 QLA'!$DU34/'AQA Paper 1 QLA'!$DU$2</f>
        <v>1</v>
      </c>
      <c r="J19" s="73">
        <f t="shared" si="3"/>
        <v>0.01428571429</v>
      </c>
      <c r="K19" s="74">
        <f t="shared" si="4"/>
        <v>1.5</v>
      </c>
      <c r="M19" s="42" t="s">
        <v>43</v>
      </c>
      <c r="N19" s="75">
        <f>sumif('AQA Paper 1 QLA'!B:B,M19,'AQA Paper 1 QLA'!DT:DT)/'AQA Paper 1 QLA'!$DU$2</f>
        <v>2</v>
      </c>
      <c r="O19" s="75">
        <f>sumif('AQA Paper 1 QLA'!B:B,M19,'AQA Paper 1 QLA'!DU:DU)/'AQA Paper 1 QLA'!$DU$2</f>
        <v>2.666666667</v>
      </c>
      <c r="P19" s="73">
        <f t="shared" si="9"/>
        <v>0.0380952381</v>
      </c>
      <c r="Q19" s="74">
        <f t="shared" si="10"/>
        <v>1.333333333</v>
      </c>
    </row>
    <row r="20">
      <c r="G20" s="42" t="s">
        <v>174</v>
      </c>
      <c r="H20" s="72">
        <f>'AQA Paper 1 QLA'!$DT35/'AQA Paper 1 QLA'!$DU$2</f>
        <v>0</v>
      </c>
      <c r="I20" s="72">
        <f>'AQA Paper 1 QLA'!$DU35/'AQA Paper 1 QLA'!$DU$2</f>
        <v>0</v>
      </c>
      <c r="J20" s="73">
        <f t="shared" si="3"/>
        <v>0</v>
      </c>
      <c r="K20" s="74" t="str">
        <f t="shared" si="4"/>
        <v>-</v>
      </c>
      <c r="M20" s="69" t="s">
        <v>298</v>
      </c>
      <c r="N20" s="75">
        <f>sumif('AQA Paper 1 QLA'!B:B,M20,'AQA Paper 1 QLA'!DT:DT)/'AQA Paper 1 QLA'!$DU$2</f>
        <v>1</v>
      </c>
      <c r="O20" s="75">
        <f>sumif('AQA Paper 1 QLA'!B:B,M20,'AQA Paper 1 QLA'!DU:DU)/'AQA Paper 1 QLA'!$DU$2</f>
        <v>1.666666667</v>
      </c>
      <c r="P20" s="73">
        <f t="shared" si="9"/>
        <v>0.02380952381</v>
      </c>
      <c r="Q20" s="74">
        <f t="shared" si="10"/>
        <v>1.666666667</v>
      </c>
    </row>
    <row r="21">
      <c r="G21" s="76" t="s">
        <v>442</v>
      </c>
      <c r="H21" s="72">
        <f t="shared" ref="H21:I21" si="14">sum(H2:H20)</f>
        <v>16.33333333</v>
      </c>
      <c r="I21" s="72">
        <f t="shared" si="14"/>
        <v>22</v>
      </c>
      <c r="J21" s="16"/>
      <c r="K21" s="16"/>
      <c r="M21" s="42" t="s">
        <v>305</v>
      </c>
      <c r="N21" s="75">
        <f>sumif('AQA Paper 1 QLA'!B:B,M21,'AQA Paper 1 QLA'!DT:DT)/'AQA Paper 1 QLA'!$DU$2</f>
        <v>0</v>
      </c>
      <c r="O21" s="75">
        <f>sumif('AQA Paper 1 QLA'!B:B,M21,'AQA Paper 1 QLA'!DU:DU)/'AQA Paper 1 QLA'!$DU$2</f>
        <v>0</v>
      </c>
      <c r="P21" s="73">
        <f t="shared" si="9"/>
        <v>0</v>
      </c>
      <c r="Q21" s="74" t="str">
        <f t="shared" si="10"/>
        <v>-</v>
      </c>
    </row>
    <row r="22">
      <c r="M22" s="42" t="s">
        <v>311</v>
      </c>
      <c r="N22" s="75">
        <f>sumif('AQA Paper 1 QLA'!B:B,M22,'AQA Paper 1 QLA'!DT:DT)/'AQA Paper 1 QLA'!$DU$2</f>
        <v>0.6666666667</v>
      </c>
      <c r="O22" s="75">
        <f>sumif('AQA Paper 1 QLA'!B:B,M22,'AQA Paper 1 QLA'!DU:DU)/'AQA Paper 1 QLA'!$DU$2</f>
        <v>0.6666666667</v>
      </c>
      <c r="P22" s="73">
        <f t="shared" si="9"/>
        <v>0.009523809524</v>
      </c>
      <c r="Q22" s="74">
        <f t="shared" si="10"/>
        <v>1</v>
      </c>
    </row>
    <row r="23">
      <c r="G23" s="70" t="s">
        <v>443</v>
      </c>
      <c r="H23" s="71" t="s">
        <v>437</v>
      </c>
      <c r="I23" s="71" t="s">
        <v>30</v>
      </c>
      <c r="J23" s="71" t="s">
        <v>438</v>
      </c>
      <c r="K23" s="71" t="s">
        <v>439</v>
      </c>
      <c r="M23" s="69" t="s">
        <v>323</v>
      </c>
      <c r="N23" s="75">
        <f>sumif('AQA Paper 1 QLA'!B:B,M23,'AQA Paper 1 QLA'!DT:DT)/'AQA Paper 1 QLA'!$DU$2</f>
        <v>0</v>
      </c>
      <c r="O23" s="75">
        <f>sumif('AQA Paper 1 QLA'!B:B,M23,'AQA Paper 1 QLA'!DU:DU)/'AQA Paper 1 QLA'!$DU$2</f>
        <v>0</v>
      </c>
      <c r="P23" s="73">
        <f t="shared" si="9"/>
        <v>0</v>
      </c>
      <c r="Q23" s="74" t="str">
        <f t="shared" si="10"/>
        <v>-</v>
      </c>
    </row>
    <row r="24">
      <c r="G24" s="42" t="s">
        <v>176</v>
      </c>
      <c r="H24" s="75">
        <f>'AQA Paper 1 QLA'!$DT36/'AQA Paper 1 QLA'!$DU$2</f>
        <v>1</v>
      </c>
      <c r="I24" s="75">
        <f>'AQA Paper 1 QLA'!$DU36/'AQA Paper 1 QLA'!$DU$2</f>
        <v>1.333333333</v>
      </c>
      <c r="J24" s="73">
        <f t="shared" ref="J24:J50" si="15">I24/70</f>
        <v>0.01904761905</v>
      </c>
      <c r="K24" s="74">
        <f t="shared" ref="K24:K50" si="16">if(H24=0,"-",(I24/H24))</f>
        <v>1.333333333</v>
      </c>
      <c r="M24" s="42" t="s">
        <v>334</v>
      </c>
      <c r="N24" s="75">
        <f>sumif('AQA Paper 1 QLA'!B:B,M24,'AQA Paper 1 QLA'!DT:DT)/'AQA Paper 1 QLA'!$DU$2</f>
        <v>1.666666667</v>
      </c>
      <c r="O24" s="75">
        <f>sumif('AQA Paper 1 QLA'!B:B,M24,'AQA Paper 1 QLA'!DU:DU)/'AQA Paper 1 QLA'!$DU$2</f>
        <v>1.666666667</v>
      </c>
      <c r="P24" s="73">
        <f t="shared" si="9"/>
        <v>0.02380952381</v>
      </c>
      <c r="Q24" s="74">
        <f t="shared" si="10"/>
        <v>1</v>
      </c>
    </row>
    <row r="25">
      <c r="G25" s="42" t="s">
        <v>177</v>
      </c>
      <c r="H25" s="75">
        <f>'AQA Paper 1 QLA'!$DT37/'AQA Paper 1 QLA'!$DU$2</f>
        <v>4.666666667</v>
      </c>
      <c r="I25" s="75">
        <f>'AQA Paper 1 QLA'!$DU37/'AQA Paper 1 QLA'!$DU$2</f>
        <v>6.666666667</v>
      </c>
      <c r="J25" s="73">
        <f t="shared" si="15"/>
        <v>0.09523809524</v>
      </c>
      <c r="K25" s="74">
        <f t="shared" si="16"/>
        <v>1.428571429</v>
      </c>
      <c r="M25" s="42" t="s">
        <v>343</v>
      </c>
      <c r="N25" s="75">
        <f>sumif('AQA Paper 1 QLA'!B:B,M25,'AQA Paper 1 QLA'!DT:DT)/'AQA Paper 1 QLA'!$DU$2</f>
        <v>2.333333333</v>
      </c>
      <c r="O25" s="75">
        <f>sumif('AQA Paper 1 QLA'!B:B,M25,'AQA Paper 1 QLA'!DU:DU)/'AQA Paper 1 QLA'!$DU$2</f>
        <v>2.333333333</v>
      </c>
      <c r="P25" s="73">
        <f t="shared" si="9"/>
        <v>0.03333333333</v>
      </c>
      <c r="Q25" s="74">
        <f t="shared" si="10"/>
        <v>1</v>
      </c>
    </row>
    <row r="26">
      <c r="G26" s="42" t="s">
        <v>178</v>
      </c>
      <c r="H26" s="75">
        <f>'AQA Paper 1 QLA'!$DT38/'AQA Paper 1 QLA'!$DU$2</f>
        <v>0</v>
      </c>
      <c r="I26" s="75">
        <f>'AQA Paper 1 QLA'!$DU38/'AQA Paper 1 QLA'!$DU$2</f>
        <v>0</v>
      </c>
      <c r="J26" s="73">
        <f t="shared" si="15"/>
        <v>0</v>
      </c>
      <c r="K26" s="74" t="str">
        <f t="shared" si="16"/>
        <v>-</v>
      </c>
      <c r="M26" s="69" t="s">
        <v>348</v>
      </c>
      <c r="N26" s="75">
        <f>sumif('AQA Paper 1 QLA'!B:B,M26,'AQA Paper 1 QLA'!DT:DT)/'AQA Paper 1 QLA'!$DU$2</f>
        <v>0</v>
      </c>
      <c r="O26" s="75">
        <f>sumif('AQA Paper 1 QLA'!B:B,M26,'AQA Paper 1 QLA'!DU:DU)/'AQA Paper 1 QLA'!$DU$2</f>
        <v>0</v>
      </c>
      <c r="P26" s="73">
        <f t="shared" si="9"/>
        <v>0</v>
      </c>
      <c r="Q26" s="74" t="str">
        <f t="shared" si="10"/>
        <v>-</v>
      </c>
    </row>
    <row r="27">
      <c r="G27" s="42" t="s">
        <v>179</v>
      </c>
      <c r="H27" s="75">
        <f>'AQA Paper 1 QLA'!$DT39/'AQA Paper 1 QLA'!$DU$2</f>
        <v>0.3333333333</v>
      </c>
      <c r="I27" s="75">
        <f>'AQA Paper 1 QLA'!$DU39/'AQA Paper 1 QLA'!$DU$2</f>
        <v>0.3333333333</v>
      </c>
      <c r="J27" s="73">
        <f t="shared" si="15"/>
        <v>0.004761904762</v>
      </c>
      <c r="K27" s="74">
        <f t="shared" si="16"/>
        <v>1</v>
      </c>
      <c r="M27" s="69" t="s">
        <v>352</v>
      </c>
      <c r="N27" s="75">
        <f>sumif('AQA Paper 1 QLA'!B:B,M27,'AQA Paper 1 QLA'!DT:DT)/'AQA Paper 1 QLA'!$DU$2</f>
        <v>1.333333333</v>
      </c>
      <c r="O27" s="75">
        <f>sumif('AQA Paper 1 QLA'!B:B,M27,'AQA Paper 1 QLA'!DU:DU)/'AQA Paper 1 QLA'!$DU$2</f>
        <v>2</v>
      </c>
      <c r="P27" s="73">
        <f t="shared" si="9"/>
        <v>0.02857142857</v>
      </c>
      <c r="Q27" s="74">
        <f t="shared" si="10"/>
        <v>1.5</v>
      </c>
    </row>
    <row r="28">
      <c r="G28" s="42" t="s">
        <v>180</v>
      </c>
      <c r="H28" s="75">
        <f>'AQA Paper 1 QLA'!$DT40/'AQA Paper 1 QLA'!$DU$2</f>
        <v>0</v>
      </c>
      <c r="I28" s="75">
        <f>'AQA Paper 1 QLA'!$DU40/'AQA Paper 1 QLA'!$DU$2</f>
        <v>0</v>
      </c>
      <c r="J28" s="73">
        <f t="shared" si="15"/>
        <v>0</v>
      </c>
      <c r="K28" s="74" t="str">
        <f t="shared" si="16"/>
        <v>-</v>
      </c>
      <c r="M28" s="42" t="s">
        <v>358</v>
      </c>
      <c r="N28" s="75">
        <f>sumif('AQA Paper 1 QLA'!B:B,M28,'AQA Paper 1 QLA'!DT:DT)/'AQA Paper 1 QLA'!$DU$2</f>
        <v>1.666666667</v>
      </c>
      <c r="O28" s="75">
        <f>sumif('AQA Paper 1 QLA'!B:B,M28,'AQA Paper 1 QLA'!DU:DU)/'AQA Paper 1 QLA'!$DU$2</f>
        <v>2</v>
      </c>
      <c r="P28" s="73">
        <f t="shared" si="9"/>
        <v>0.02857142857</v>
      </c>
      <c r="Q28" s="74">
        <f t="shared" si="10"/>
        <v>1.2</v>
      </c>
    </row>
    <row r="29">
      <c r="G29" s="42" t="s">
        <v>181</v>
      </c>
      <c r="H29" s="75">
        <f>'AQA Paper 1 QLA'!$DT41/'AQA Paper 1 QLA'!$DU$2</f>
        <v>0</v>
      </c>
      <c r="I29" s="75">
        <f>'AQA Paper 1 QLA'!$DU41/'AQA Paper 1 QLA'!$DU$2</f>
        <v>0</v>
      </c>
      <c r="J29" s="73">
        <f t="shared" si="15"/>
        <v>0</v>
      </c>
      <c r="K29" s="74" t="str">
        <f t="shared" si="16"/>
        <v>-</v>
      </c>
      <c r="M29" s="42" t="s">
        <v>369</v>
      </c>
      <c r="N29" s="75">
        <f>sumif('AQA Paper 1 QLA'!B:B,M29,'AQA Paper 1 QLA'!DT:DT)/'AQA Paper 1 QLA'!$DU$2</f>
        <v>8.666666667</v>
      </c>
      <c r="O29" s="75">
        <f>sumif('AQA Paper 1 QLA'!B:B,M29,'AQA Paper 1 QLA'!DU:DU)/'AQA Paper 1 QLA'!$DU$2</f>
        <v>13.66666667</v>
      </c>
      <c r="P29" s="73">
        <f t="shared" si="9"/>
        <v>0.1952380952</v>
      </c>
      <c r="Q29" s="74">
        <f t="shared" si="10"/>
        <v>1.576923077</v>
      </c>
    </row>
    <row r="30">
      <c r="G30" s="42" t="s">
        <v>182</v>
      </c>
      <c r="H30" s="75">
        <f>'AQA Paper 1 QLA'!$DT42/'AQA Paper 1 QLA'!$DU$2</f>
        <v>0</v>
      </c>
      <c r="I30" s="75">
        <f>'AQA Paper 1 QLA'!$DU42/'AQA Paper 1 QLA'!$DU$2</f>
        <v>0</v>
      </c>
      <c r="J30" s="73">
        <f t="shared" si="15"/>
        <v>0</v>
      </c>
      <c r="K30" s="74" t="str">
        <f t="shared" si="16"/>
        <v>-</v>
      </c>
      <c r="M30" s="42" t="s">
        <v>397</v>
      </c>
      <c r="N30" s="75">
        <f>sumif('AQA Paper 1 QLA'!B:B,M30,'AQA Paper 1 QLA'!DT:DT)/'AQA Paper 1 QLA'!$DU$2</f>
        <v>2.666666667</v>
      </c>
      <c r="O30" s="75">
        <f>sumif('AQA Paper 1 QLA'!B:B,M30,'AQA Paper 1 QLA'!DU:DU)/'AQA Paper 1 QLA'!$DU$2</f>
        <v>4.333333333</v>
      </c>
      <c r="P30" s="73">
        <f t="shared" si="9"/>
        <v>0.0619047619</v>
      </c>
      <c r="Q30" s="74">
        <f t="shared" si="10"/>
        <v>1.625</v>
      </c>
    </row>
    <row r="31">
      <c r="G31" s="42" t="s">
        <v>183</v>
      </c>
      <c r="H31" s="75">
        <f>'AQA Paper 1 QLA'!$DT43/'AQA Paper 1 QLA'!$DU$2</f>
        <v>2.333333333</v>
      </c>
      <c r="I31" s="75">
        <f>'AQA Paper 1 QLA'!$DU43/'AQA Paper 1 QLA'!$DU$2</f>
        <v>6</v>
      </c>
      <c r="J31" s="73">
        <f t="shared" si="15"/>
        <v>0.08571428571</v>
      </c>
      <c r="K31" s="74">
        <f t="shared" si="16"/>
        <v>2.571428571</v>
      </c>
      <c r="M31" s="42" t="s">
        <v>415</v>
      </c>
      <c r="N31" s="75">
        <f>sumif('AQA Paper 1 QLA'!B:B,M31,'AQA Paper 1 QLA'!DT:DT)/'AQA Paper 1 QLA'!$DU$2</f>
        <v>6.333333333</v>
      </c>
      <c r="O31" s="75">
        <f>sumif('AQA Paper 1 QLA'!B:B,M31,'AQA Paper 1 QLA'!DU:DU)/'AQA Paper 1 QLA'!$DU$2</f>
        <v>12.33333333</v>
      </c>
      <c r="P31" s="73">
        <f t="shared" si="9"/>
        <v>0.1761904762</v>
      </c>
      <c r="Q31" s="74">
        <f t="shared" si="10"/>
        <v>1.947368421</v>
      </c>
    </row>
    <row r="32">
      <c r="G32" s="42" t="s">
        <v>184</v>
      </c>
      <c r="H32" s="75">
        <f>'AQA Paper 1 QLA'!$DT44/'AQA Paper 1 QLA'!$DU$2</f>
        <v>1.333333333</v>
      </c>
      <c r="I32" s="75">
        <f>'AQA Paper 1 QLA'!$DU44/'AQA Paper 1 QLA'!$DU$2</f>
        <v>1.333333333</v>
      </c>
      <c r="J32" s="73">
        <f t="shared" si="15"/>
        <v>0.01904761905</v>
      </c>
      <c r="K32" s="74">
        <f t="shared" si="16"/>
        <v>1</v>
      </c>
    </row>
    <row r="33">
      <c r="G33" s="42" t="s">
        <v>185</v>
      </c>
      <c r="H33" s="75">
        <f>'AQA Paper 1 QLA'!$DT45/'AQA Paper 1 QLA'!$DU$2</f>
        <v>0.3333333333</v>
      </c>
      <c r="I33" s="75">
        <f>'AQA Paper 1 QLA'!$DU45/'AQA Paper 1 QLA'!$DU$2</f>
        <v>0.6666666667</v>
      </c>
      <c r="J33" s="73">
        <f t="shared" si="15"/>
        <v>0.009523809524</v>
      </c>
      <c r="K33" s="74">
        <f t="shared" si="16"/>
        <v>2</v>
      </c>
    </row>
    <row r="34">
      <c r="G34" s="42" t="s">
        <v>186</v>
      </c>
      <c r="H34" s="75">
        <f>'AQA Paper 1 QLA'!$DT46/'AQA Paper 1 QLA'!$DU$2</f>
        <v>0</v>
      </c>
      <c r="I34" s="75">
        <f>'AQA Paper 1 QLA'!$DU46/'AQA Paper 1 QLA'!$DU$2</f>
        <v>0</v>
      </c>
      <c r="J34" s="73">
        <f t="shared" si="15"/>
        <v>0</v>
      </c>
      <c r="K34" s="74" t="str">
        <f t="shared" si="16"/>
        <v>-</v>
      </c>
    </row>
    <row r="35">
      <c r="G35" s="42" t="s">
        <v>187</v>
      </c>
      <c r="H35" s="75">
        <f>'AQA Paper 1 QLA'!$DT47/'AQA Paper 1 QLA'!$DU$2</f>
        <v>0.6666666667</v>
      </c>
      <c r="I35" s="75">
        <f>'AQA Paper 1 QLA'!$DU47/'AQA Paper 1 QLA'!$DU$2</f>
        <v>1</v>
      </c>
      <c r="J35" s="73">
        <f t="shared" si="15"/>
        <v>0.01428571429</v>
      </c>
      <c r="K35" s="74">
        <f t="shared" si="16"/>
        <v>1.5</v>
      </c>
    </row>
    <row r="36">
      <c r="G36" s="42" t="s">
        <v>188</v>
      </c>
      <c r="H36" s="75">
        <f>'AQA Paper 1 QLA'!$DT48/'AQA Paper 1 QLA'!$DU$2</f>
        <v>0.3333333333</v>
      </c>
      <c r="I36" s="75">
        <f>'AQA Paper 1 QLA'!$DU48/'AQA Paper 1 QLA'!$DU$2</f>
        <v>1.333333333</v>
      </c>
      <c r="J36" s="73">
        <f t="shared" si="15"/>
        <v>0.01904761905</v>
      </c>
      <c r="K36" s="74">
        <f t="shared" si="16"/>
        <v>4</v>
      </c>
    </row>
    <row r="37">
      <c r="G37" s="42" t="s">
        <v>189</v>
      </c>
      <c r="H37" s="75">
        <f>'AQA Paper 1 QLA'!$DT49/'AQA Paper 1 QLA'!$DU$2</f>
        <v>1</v>
      </c>
      <c r="I37" s="75">
        <f>'AQA Paper 1 QLA'!$DU49/'AQA Paper 1 QLA'!$DU$2</f>
        <v>2</v>
      </c>
      <c r="J37" s="73">
        <f t="shared" si="15"/>
        <v>0.02857142857</v>
      </c>
      <c r="K37" s="74">
        <f t="shared" si="16"/>
        <v>2</v>
      </c>
    </row>
    <row r="38">
      <c r="G38" s="42" t="s">
        <v>190</v>
      </c>
      <c r="H38" s="75">
        <f>'AQA Paper 1 QLA'!$DT50/'AQA Paper 1 QLA'!$DU$2</f>
        <v>3</v>
      </c>
      <c r="I38" s="75">
        <f>'AQA Paper 1 QLA'!$DU50/'AQA Paper 1 QLA'!$DU$2</f>
        <v>3.333333333</v>
      </c>
      <c r="J38" s="73">
        <f t="shared" si="15"/>
        <v>0.04761904762</v>
      </c>
      <c r="K38" s="74">
        <f t="shared" si="16"/>
        <v>1.111111111</v>
      </c>
    </row>
    <row r="39">
      <c r="G39" s="42" t="s">
        <v>191</v>
      </c>
      <c r="H39" s="75">
        <f>'AQA Paper 1 QLA'!$DT51/'AQA Paper 1 QLA'!$DU$2</f>
        <v>5</v>
      </c>
      <c r="I39" s="75">
        <f>'AQA Paper 1 QLA'!$DU51/'AQA Paper 1 QLA'!$DU$2</f>
        <v>7.666666667</v>
      </c>
      <c r="J39" s="73">
        <f t="shared" si="15"/>
        <v>0.1095238095</v>
      </c>
      <c r="K39" s="74">
        <f t="shared" si="16"/>
        <v>1.533333333</v>
      </c>
    </row>
    <row r="40">
      <c r="G40" s="42" t="s">
        <v>192</v>
      </c>
      <c r="H40" s="75">
        <f>'AQA Paper 1 QLA'!$DT52/'AQA Paper 1 QLA'!$DU$2</f>
        <v>0</v>
      </c>
      <c r="I40" s="75">
        <f>'AQA Paper 1 QLA'!$DU52/'AQA Paper 1 QLA'!$DU$2</f>
        <v>0</v>
      </c>
      <c r="J40" s="73">
        <f t="shared" si="15"/>
        <v>0</v>
      </c>
      <c r="K40" s="74" t="str">
        <f t="shared" si="16"/>
        <v>-</v>
      </c>
    </row>
    <row r="41">
      <c r="G41" s="42" t="s">
        <v>193</v>
      </c>
      <c r="H41" s="75">
        <f>'AQA Paper 1 QLA'!$DT53/'AQA Paper 1 QLA'!$DU$2</f>
        <v>0.6666666667</v>
      </c>
      <c r="I41" s="75">
        <f>'AQA Paper 1 QLA'!$DU53/'AQA Paper 1 QLA'!$DU$2</f>
        <v>0.6666666667</v>
      </c>
      <c r="J41" s="73">
        <f t="shared" si="15"/>
        <v>0.009523809524</v>
      </c>
      <c r="K41" s="74">
        <f t="shared" si="16"/>
        <v>1</v>
      </c>
    </row>
    <row r="42">
      <c r="G42" s="65" t="s">
        <v>194</v>
      </c>
      <c r="H42" s="75">
        <f>'AQA Paper 1 QLA'!$DT54/'AQA Paper 1 QLA'!$DU$2</f>
        <v>0.3333333333</v>
      </c>
      <c r="I42" s="75">
        <f>'AQA Paper 1 QLA'!$DU54/'AQA Paper 1 QLA'!$DU$2</f>
        <v>0.3333333333</v>
      </c>
      <c r="J42" s="73">
        <f t="shared" si="15"/>
        <v>0.004761904762</v>
      </c>
      <c r="K42" s="74">
        <f t="shared" si="16"/>
        <v>1</v>
      </c>
    </row>
    <row r="43">
      <c r="G43" s="65" t="s">
        <v>195</v>
      </c>
      <c r="H43" s="75">
        <f>'AQA Paper 1 QLA'!$DT55/'AQA Paper 1 QLA'!$DU$2</f>
        <v>1</v>
      </c>
      <c r="I43" s="75">
        <f>'AQA Paper 1 QLA'!$DU55/'AQA Paper 1 QLA'!$DU$2</f>
        <v>1.333333333</v>
      </c>
      <c r="J43" s="73">
        <f t="shared" si="15"/>
        <v>0.01904761905</v>
      </c>
      <c r="K43" s="74">
        <f t="shared" si="16"/>
        <v>1.333333333</v>
      </c>
    </row>
    <row r="44">
      <c r="G44" s="42" t="s">
        <v>196</v>
      </c>
      <c r="H44" s="75">
        <f>'AQA Paper 1 QLA'!$DT56/'AQA Paper 1 QLA'!$DU$2</f>
        <v>1</v>
      </c>
      <c r="I44" s="75">
        <f>'AQA Paper 1 QLA'!$DU56/'AQA Paper 1 QLA'!$DU$2</f>
        <v>2</v>
      </c>
      <c r="J44" s="73">
        <f t="shared" si="15"/>
        <v>0.02857142857</v>
      </c>
      <c r="K44" s="74">
        <f t="shared" si="16"/>
        <v>2</v>
      </c>
    </row>
    <row r="45">
      <c r="G45" s="42" t="s">
        <v>197</v>
      </c>
      <c r="H45" s="75">
        <f>'AQA Paper 1 QLA'!$DT57/'AQA Paper 1 QLA'!$DU$2</f>
        <v>1</v>
      </c>
      <c r="I45" s="75">
        <f>'AQA Paper 1 QLA'!$DU57/'AQA Paper 1 QLA'!$DU$2</f>
        <v>1</v>
      </c>
      <c r="J45" s="73">
        <f t="shared" si="15"/>
        <v>0.01428571429</v>
      </c>
      <c r="K45" s="74">
        <f t="shared" si="16"/>
        <v>1</v>
      </c>
    </row>
    <row r="46">
      <c r="G46" s="42" t="s">
        <v>198</v>
      </c>
      <c r="H46" s="75">
        <f>'AQA Paper 1 QLA'!$DT58/'AQA Paper 1 QLA'!$DU$2</f>
        <v>2.666666667</v>
      </c>
      <c r="I46" s="75">
        <f>'AQA Paper 1 QLA'!$DU58/'AQA Paper 1 QLA'!$DU$2</f>
        <v>3.333333333</v>
      </c>
      <c r="J46" s="73">
        <f t="shared" si="15"/>
        <v>0.04761904762</v>
      </c>
      <c r="K46" s="74">
        <f t="shared" si="16"/>
        <v>1.25</v>
      </c>
    </row>
    <row r="47">
      <c r="G47" s="42" t="s">
        <v>199</v>
      </c>
      <c r="H47" s="75">
        <f>'AQA Paper 1 QLA'!$DT59/'AQA Paper 1 QLA'!$DU$2</f>
        <v>0</v>
      </c>
      <c r="I47" s="75">
        <f>'AQA Paper 1 QLA'!$DU59/'AQA Paper 1 QLA'!$DU$2</f>
        <v>0</v>
      </c>
      <c r="J47" s="73">
        <f t="shared" si="15"/>
        <v>0</v>
      </c>
      <c r="K47" s="74" t="str">
        <f t="shared" si="16"/>
        <v>-</v>
      </c>
    </row>
    <row r="48">
      <c r="G48" s="42" t="s">
        <v>200</v>
      </c>
      <c r="H48" s="75">
        <f>'AQA Paper 1 QLA'!$DT60/'AQA Paper 1 QLA'!$DU$2</f>
        <v>0</v>
      </c>
      <c r="I48" s="75">
        <f>'AQA Paper 1 QLA'!$DU60/'AQA Paper 1 QLA'!$DU$2</f>
        <v>0</v>
      </c>
      <c r="J48" s="73">
        <f t="shared" si="15"/>
        <v>0</v>
      </c>
      <c r="K48" s="74" t="str">
        <f t="shared" si="16"/>
        <v>-</v>
      </c>
    </row>
    <row r="49">
      <c r="G49" s="42" t="s">
        <v>201</v>
      </c>
      <c r="H49" s="75">
        <f>'AQA Paper 1 QLA'!$DT61/'AQA Paper 1 QLA'!$DU$2</f>
        <v>0.6666666667</v>
      </c>
      <c r="I49" s="75">
        <f>'AQA Paper 1 QLA'!$DU61/'AQA Paper 1 QLA'!$DU$2</f>
        <v>0.6666666667</v>
      </c>
      <c r="J49" s="73">
        <f t="shared" si="15"/>
        <v>0.009523809524</v>
      </c>
      <c r="K49" s="74">
        <f t="shared" si="16"/>
        <v>1</v>
      </c>
    </row>
    <row r="50">
      <c r="G50" s="42" t="s">
        <v>202</v>
      </c>
      <c r="H50" s="75">
        <f>'AQA Paper 1 QLA'!$DT62/'AQA Paper 1 QLA'!$DU$2</f>
        <v>1</v>
      </c>
      <c r="I50" s="75">
        <f>'AQA Paper 1 QLA'!$DU62/'AQA Paper 1 QLA'!$DU$2</f>
        <v>1</v>
      </c>
      <c r="J50" s="73">
        <f t="shared" si="15"/>
        <v>0.01428571429</v>
      </c>
      <c r="K50" s="74">
        <f t="shared" si="16"/>
        <v>1</v>
      </c>
    </row>
    <row r="51">
      <c r="G51" s="76" t="s">
        <v>442</v>
      </c>
      <c r="H51" s="75">
        <f t="shared" ref="H51:I51" si="17">sum(H24:H50)</f>
        <v>28.33333333</v>
      </c>
      <c r="I51" s="75">
        <f t="shared" si="17"/>
        <v>42</v>
      </c>
      <c r="J51" s="16"/>
      <c r="K51" s="16"/>
    </row>
  </sheetData>
  <conditionalFormatting sqref="B2:B9">
    <cfRule type="colorScale" priority="1">
      <colorScale>
        <cfvo type="min"/>
        <cfvo type="percentile" val="50"/>
        <cfvo type="max"/>
        <color rgb="FFE67C73"/>
        <color rgb="FFFFD666"/>
        <color rgb="FF57BB8A"/>
      </colorScale>
    </cfRule>
  </conditionalFormatting>
  <conditionalFormatting sqref="B14:B16">
    <cfRule type="colorScale" priority="2">
      <colorScale>
        <cfvo type="min"/>
        <cfvo type="percentile" val="50"/>
        <cfvo type="max"/>
        <color rgb="FFE67C73"/>
        <color rgb="FFFFD666"/>
        <color rgb="FF57BB8A"/>
      </colorScale>
    </cfRule>
  </conditionalFormatting>
  <conditionalFormatting sqref="H2:H20">
    <cfRule type="colorScale" priority="3">
      <colorScale>
        <cfvo type="min"/>
        <cfvo type="percentile" val="50"/>
        <cfvo type="max"/>
        <color rgb="FFE67C73"/>
        <color rgb="FFFFD666"/>
        <color rgb="FF57BB8A"/>
      </colorScale>
    </cfRule>
  </conditionalFormatting>
  <conditionalFormatting sqref="H24:H50">
    <cfRule type="colorScale" priority="4">
      <colorScale>
        <cfvo type="min"/>
        <cfvo type="percentile" val="50"/>
        <cfvo type="max"/>
        <color rgb="FFE67C73"/>
        <color rgb="FFFFD666"/>
        <color rgb="FF57BB8A"/>
      </colorScale>
    </cfRule>
  </conditionalFormatting>
  <conditionalFormatting sqref="N2:O6">
    <cfRule type="colorScale" priority="5">
      <colorScale>
        <cfvo type="min"/>
        <cfvo type="percentile" val="50"/>
        <cfvo type="max"/>
        <color rgb="FFE67C73"/>
        <color rgb="FFFFD666"/>
        <color rgb="FF57BB8A"/>
      </colorScale>
    </cfRule>
  </conditionalFormatting>
  <conditionalFormatting sqref="N10:N31">
    <cfRule type="colorScale" priority="6">
      <colorScale>
        <cfvo type="min"/>
        <cfvo type="percentile" val="50"/>
        <cfvo type="max"/>
        <color rgb="FFE67C73"/>
        <color rgb="FFFFD666"/>
        <color rgb="FF57BB8A"/>
      </colorScale>
    </cfRule>
  </conditionalFormatting>
  <conditionalFormatting sqref="O10:O31">
    <cfRule type="colorScale" priority="7">
      <colorScale>
        <cfvo type="min"/>
        <cfvo type="percentile" val="50"/>
        <cfvo type="max"/>
        <color rgb="FFE67C73"/>
        <color rgb="FFFFD666"/>
        <color rgb="FF57BB8A"/>
      </colorScale>
    </cfRule>
  </conditionalFormatting>
  <conditionalFormatting sqref="I24:I50">
    <cfRule type="colorScale" priority="8">
      <colorScale>
        <cfvo type="min"/>
        <cfvo type="percentile" val="50"/>
        <cfvo type="max"/>
        <color rgb="FFE67C73"/>
        <color rgb="FFFFD666"/>
        <color rgb="FF57BB8A"/>
      </colorScale>
    </cfRule>
  </conditionalFormatting>
  <conditionalFormatting sqref="I2:I20">
    <cfRule type="colorScale" priority="9">
      <colorScale>
        <cfvo type="min"/>
        <cfvo type="percentile" val="50"/>
        <cfvo type="max"/>
        <color rgb="FFE67C73"/>
        <color rgb="FFFFD666"/>
        <color rgb="FF57BB8A"/>
      </colorScale>
    </cfRule>
  </conditionalFormatting>
  <conditionalFormatting sqref="C2:C9">
    <cfRule type="colorScale" priority="10">
      <colorScale>
        <cfvo type="min"/>
        <cfvo type="percentile" val="50"/>
        <cfvo type="max"/>
        <color rgb="FFE67C73"/>
        <color rgb="FFFFD666"/>
        <color rgb="FF57BB8A"/>
      </colorScale>
    </cfRule>
  </conditionalFormatting>
  <conditionalFormatting sqref="C14:C16">
    <cfRule type="colorScale" priority="11">
      <colorScale>
        <cfvo type="min"/>
        <cfvo type="percentile" val="50"/>
        <cfvo type="max"/>
        <color rgb="FFE67C73"/>
        <color rgb="FFFFD666"/>
        <color rgb="FF57BB8A"/>
      </colorScale>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2004F"/>
    <outlinePr summaryBelow="0" summaryRight="0"/>
  </sheetPr>
  <sheetViews>
    <sheetView workbookViewId="0">
      <pane xSplit="3.0" topLeftCell="D1" activePane="topRight" state="frozen"/>
      <selection activeCell="E2" sqref="E2" pane="topRight"/>
    </sheetView>
  </sheetViews>
  <sheetFormatPr customHeight="1" defaultColWidth="12.63" defaultRowHeight="15.75"/>
  <cols>
    <col customWidth="1" min="1" max="1" width="20.88"/>
    <col customWidth="1" min="2" max="2" width="18.38"/>
    <col customWidth="1" min="3" max="3" width="36.88"/>
    <col customWidth="1" min="4" max="39" width="3.5"/>
    <col customWidth="1" min="40" max="41" width="8.88"/>
    <col customWidth="1" min="42" max="42" width="4.0"/>
  </cols>
  <sheetData>
    <row r="1">
      <c r="A1" s="13"/>
      <c r="B1" s="13"/>
      <c r="C1" s="14"/>
      <c r="D1" s="15"/>
      <c r="E1" s="16"/>
      <c r="F1" s="16"/>
      <c r="G1" s="16"/>
      <c r="H1" s="16"/>
      <c r="I1" s="16"/>
      <c r="J1" s="16"/>
      <c r="K1" s="16"/>
      <c r="L1" s="16"/>
      <c r="M1" s="16"/>
      <c r="N1" s="26"/>
      <c r="O1" s="16"/>
      <c r="P1" s="16"/>
      <c r="Q1" s="16"/>
      <c r="R1" s="16"/>
      <c r="S1" s="16"/>
      <c r="T1" s="16"/>
      <c r="U1" s="16"/>
      <c r="V1" s="16"/>
      <c r="W1" s="16"/>
      <c r="X1" s="16"/>
      <c r="Y1" s="26"/>
      <c r="Z1" s="16"/>
      <c r="AA1" s="16"/>
      <c r="AB1" s="16"/>
      <c r="AC1" s="16"/>
      <c r="AD1" s="16"/>
      <c r="AE1" s="16"/>
      <c r="AF1" s="16"/>
      <c r="AG1" s="26"/>
      <c r="AH1" s="16"/>
      <c r="AI1" s="16"/>
      <c r="AJ1" s="16"/>
      <c r="AK1" s="16"/>
      <c r="AL1" s="26"/>
      <c r="AM1" s="16"/>
      <c r="AN1" s="16"/>
      <c r="AO1" s="16"/>
      <c r="AP1" s="16"/>
    </row>
    <row r="2">
      <c r="A2" s="18"/>
      <c r="B2" s="18"/>
      <c r="C2" s="18"/>
      <c r="D2" s="78" t="s">
        <v>444</v>
      </c>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3"/>
      <c r="AN2" s="24" t="s">
        <v>24</v>
      </c>
      <c r="AO2" s="16">
        <f>COUNTA(D1:AL2)</f>
        <v>1</v>
      </c>
      <c r="AP2" s="23"/>
    </row>
    <row r="3">
      <c r="A3" s="18" t="s">
        <v>25</v>
      </c>
      <c r="B3" s="18" t="s">
        <v>26</v>
      </c>
      <c r="C3" s="18" t="s">
        <v>27</v>
      </c>
      <c r="D3" s="25">
        <v>1.1</v>
      </c>
      <c r="E3" s="26">
        <v>1.2</v>
      </c>
      <c r="F3" s="26">
        <v>1.3</v>
      </c>
      <c r="G3" s="26">
        <v>1.4</v>
      </c>
      <c r="H3" s="26">
        <v>1.5</v>
      </c>
      <c r="I3" s="26">
        <v>2.1</v>
      </c>
      <c r="J3" s="26">
        <v>2.2</v>
      </c>
      <c r="K3" s="26">
        <v>2.3</v>
      </c>
      <c r="L3" s="26">
        <v>2.4</v>
      </c>
      <c r="M3" s="26">
        <v>2.5</v>
      </c>
      <c r="N3" s="26">
        <v>2.6</v>
      </c>
      <c r="O3" s="26">
        <v>2.7</v>
      </c>
      <c r="P3" s="26">
        <v>3.1</v>
      </c>
      <c r="Q3" s="26">
        <v>3.2</v>
      </c>
      <c r="R3" s="26">
        <v>3.3</v>
      </c>
      <c r="S3" s="26">
        <v>3.4</v>
      </c>
      <c r="T3" s="26">
        <v>3.5</v>
      </c>
      <c r="U3" s="26">
        <v>3.6</v>
      </c>
      <c r="V3" s="26">
        <v>4.1</v>
      </c>
      <c r="W3" s="26">
        <v>4.2</v>
      </c>
      <c r="X3" s="26">
        <v>4.3</v>
      </c>
      <c r="Y3" s="26">
        <v>4.4</v>
      </c>
      <c r="Z3" s="26">
        <v>4.5</v>
      </c>
      <c r="AA3" s="26">
        <v>4.6</v>
      </c>
      <c r="AB3" s="26">
        <v>5.1</v>
      </c>
      <c r="AC3" s="26">
        <v>5.2</v>
      </c>
      <c r="AD3" s="26">
        <v>5.3</v>
      </c>
      <c r="AE3" s="26">
        <v>5.4</v>
      </c>
      <c r="AF3" s="26">
        <v>5.5</v>
      </c>
      <c r="AG3" s="26">
        <v>5.6</v>
      </c>
      <c r="AH3" s="26">
        <v>6.1</v>
      </c>
      <c r="AI3" s="26">
        <v>6.2</v>
      </c>
      <c r="AJ3" s="26">
        <v>6.3</v>
      </c>
      <c r="AK3" s="26">
        <v>6.4</v>
      </c>
      <c r="AL3" s="26">
        <v>6.5</v>
      </c>
      <c r="AM3" s="26"/>
      <c r="AN3" s="29" t="s">
        <v>28</v>
      </c>
      <c r="AO3" s="29" t="s">
        <v>29</v>
      </c>
      <c r="AP3" s="26"/>
    </row>
    <row r="4">
      <c r="A4" s="18"/>
      <c r="B4" s="18"/>
      <c r="C4" s="30" t="s">
        <v>30</v>
      </c>
      <c r="D4" s="31">
        <v>1.0</v>
      </c>
      <c r="E4" s="32">
        <v>1.0</v>
      </c>
      <c r="F4" s="32">
        <v>1.0</v>
      </c>
      <c r="G4" s="32">
        <v>4.0</v>
      </c>
      <c r="H4" s="32">
        <v>2.0</v>
      </c>
      <c r="I4" s="32">
        <v>3.0</v>
      </c>
      <c r="J4" s="32">
        <v>2.0</v>
      </c>
      <c r="K4" s="32">
        <v>1.0</v>
      </c>
      <c r="L4" s="32">
        <v>1.0</v>
      </c>
      <c r="M4" s="32">
        <v>3.0</v>
      </c>
      <c r="N4" s="32">
        <v>3.0</v>
      </c>
      <c r="O4" s="32">
        <v>3.0</v>
      </c>
      <c r="P4" s="32">
        <v>1.0</v>
      </c>
      <c r="Q4" s="32">
        <v>1.0</v>
      </c>
      <c r="R4" s="32">
        <v>1.0</v>
      </c>
      <c r="S4" s="32">
        <v>2.0</v>
      </c>
      <c r="T4" s="32">
        <v>2.0</v>
      </c>
      <c r="U4" s="32">
        <v>5.0</v>
      </c>
      <c r="V4" s="32">
        <v>1.0</v>
      </c>
      <c r="W4" s="32">
        <v>1.0</v>
      </c>
      <c r="X4" s="32">
        <v>1.0</v>
      </c>
      <c r="Y4" s="32">
        <v>3.0</v>
      </c>
      <c r="Z4" s="32">
        <v>3.0</v>
      </c>
      <c r="AA4" s="32">
        <v>2.0</v>
      </c>
      <c r="AB4" s="32">
        <v>1.0</v>
      </c>
      <c r="AC4" s="32">
        <v>4.0</v>
      </c>
      <c r="AD4" s="32">
        <v>2.0</v>
      </c>
      <c r="AE4" s="32">
        <v>3.0</v>
      </c>
      <c r="AF4" s="32">
        <v>2.0</v>
      </c>
      <c r="AG4" s="32">
        <v>1.0</v>
      </c>
      <c r="AH4" s="32">
        <v>3.0</v>
      </c>
      <c r="AI4" s="32">
        <v>1.0</v>
      </c>
      <c r="AJ4" s="32">
        <v>2.0</v>
      </c>
      <c r="AK4" s="32">
        <v>2.0</v>
      </c>
      <c r="AL4" s="32">
        <v>1.0</v>
      </c>
      <c r="AM4" s="26"/>
      <c r="AN4" s="34"/>
      <c r="AO4" s="34"/>
      <c r="AP4" s="26"/>
    </row>
    <row r="5">
      <c r="A5" s="35"/>
      <c r="B5" s="35"/>
      <c r="C5" s="36" t="s">
        <v>31</v>
      </c>
      <c r="D5" s="37" t="s">
        <v>212</v>
      </c>
      <c r="E5" s="38" t="s">
        <v>445</v>
      </c>
      <c r="F5" s="38" t="s">
        <v>446</v>
      </c>
      <c r="G5" s="79" t="s">
        <v>447</v>
      </c>
      <c r="H5" s="38" t="s">
        <v>448</v>
      </c>
      <c r="I5" s="38" t="s">
        <v>263</v>
      </c>
      <c r="J5" s="38" t="s">
        <v>449</v>
      </c>
      <c r="K5" s="38" t="s">
        <v>450</v>
      </c>
      <c r="L5" s="38" t="s">
        <v>451</v>
      </c>
      <c r="M5" s="38" t="s">
        <v>452</v>
      </c>
      <c r="N5" s="38" t="s">
        <v>453</v>
      </c>
      <c r="O5" s="38" t="s">
        <v>454</v>
      </c>
      <c r="P5" s="38" t="s">
        <v>455</v>
      </c>
      <c r="Q5" s="38" t="s">
        <v>456</v>
      </c>
      <c r="R5" s="38" t="s">
        <v>457</v>
      </c>
      <c r="S5" s="38" t="s">
        <v>458</v>
      </c>
      <c r="T5" s="38" t="s">
        <v>459</v>
      </c>
      <c r="U5" s="38" t="s">
        <v>460</v>
      </c>
      <c r="V5" s="38" t="s">
        <v>461</v>
      </c>
      <c r="W5" s="38" t="s">
        <v>462</v>
      </c>
      <c r="X5" s="38" t="s">
        <v>463</v>
      </c>
      <c r="Y5" s="38" t="s">
        <v>464</v>
      </c>
      <c r="Z5" s="38" t="s">
        <v>135</v>
      </c>
      <c r="AA5" s="38" t="s">
        <v>465</v>
      </c>
      <c r="AB5" s="38" t="s">
        <v>466</v>
      </c>
      <c r="AC5" s="38" t="s">
        <v>467</v>
      </c>
      <c r="AD5" s="38" t="s">
        <v>468</v>
      </c>
      <c r="AE5" s="38" t="s">
        <v>469</v>
      </c>
      <c r="AF5" s="38" t="s">
        <v>470</v>
      </c>
      <c r="AG5" s="38" t="s">
        <v>334</v>
      </c>
      <c r="AH5" s="38" t="s">
        <v>471</v>
      </c>
      <c r="AI5" s="38" t="s">
        <v>472</v>
      </c>
      <c r="AJ5" s="38" t="s">
        <v>473</v>
      </c>
      <c r="AK5" s="38" t="s">
        <v>474</v>
      </c>
      <c r="AL5" s="38" t="s">
        <v>475</v>
      </c>
      <c r="AM5" s="41"/>
      <c r="AN5" s="41"/>
      <c r="AO5" s="41"/>
      <c r="AP5" s="41"/>
    </row>
    <row r="6">
      <c r="A6" s="42" t="s">
        <v>142</v>
      </c>
      <c r="B6" s="43"/>
      <c r="C6" s="42" t="s">
        <v>143</v>
      </c>
      <c r="D6" s="44">
        <v>1.0</v>
      </c>
      <c r="E6" s="45"/>
      <c r="F6" s="45">
        <v>1.0</v>
      </c>
      <c r="G6" s="45"/>
      <c r="H6" s="45"/>
      <c r="I6" s="45"/>
      <c r="J6" s="45"/>
      <c r="K6" s="45">
        <v>1.0</v>
      </c>
      <c r="L6" s="45">
        <v>1.0</v>
      </c>
      <c r="M6" s="45"/>
      <c r="N6" s="45"/>
      <c r="O6" s="45"/>
      <c r="P6" s="45"/>
      <c r="Q6" s="45">
        <v>1.0</v>
      </c>
      <c r="R6" s="45">
        <v>1.0</v>
      </c>
      <c r="S6" s="45"/>
      <c r="T6" s="45"/>
      <c r="U6" s="45"/>
      <c r="V6" s="45">
        <v>1.0</v>
      </c>
      <c r="W6" s="45">
        <v>1.0</v>
      </c>
      <c r="X6" s="46"/>
      <c r="Y6" s="46"/>
      <c r="Z6" s="46"/>
      <c r="AA6" s="46"/>
      <c r="AB6" s="45">
        <v>1.0</v>
      </c>
      <c r="AC6" s="45"/>
      <c r="AD6" s="46"/>
      <c r="AE6" s="45"/>
      <c r="AF6" s="45">
        <v>2.0</v>
      </c>
      <c r="AG6" s="45"/>
      <c r="AH6" s="45"/>
      <c r="AI6" s="45">
        <v>1.0</v>
      </c>
      <c r="AJ6" s="45"/>
      <c r="AK6" s="45"/>
      <c r="AL6" s="45">
        <v>1.0</v>
      </c>
      <c r="AM6" s="16"/>
      <c r="AN6" s="48">
        <f t="shared" ref="AN6:AN269" si="1">COUNT(D6:AL6)</f>
        <v>12</v>
      </c>
      <c r="AO6" s="48">
        <f t="shared" ref="AO6:AO269" si="2">SUM(D6:AL6)</f>
        <v>13</v>
      </c>
      <c r="AP6" s="16"/>
    </row>
    <row r="7">
      <c r="A7" s="42" t="s">
        <v>142</v>
      </c>
      <c r="B7" s="43"/>
      <c r="C7" s="42" t="s">
        <v>144</v>
      </c>
      <c r="D7" s="44"/>
      <c r="E7" s="45"/>
      <c r="F7" s="46"/>
      <c r="G7" s="45"/>
      <c r="H7" s="45"/>
      <c r="I7" s="45"/>
      <c r="J7" s="45"/>
      <c r="K7" s="46"/>
      <c r="L7" s="46"/>
      <c r="M7" s="46"/>
      <c r="N7" s="46"/>
      <c r="O7" s="46"/>
      <c r="P7" s="46"/>
      <c r="Q7" s="46"/>
      <c r="R7" s="46"/>
      <c r="S7" s="46"/>
      <c r="T7" s="46"/>
      <c r="U7" s="46"/>
      <c r="V7" s="46"/>
      <c r="W7" s="46"/>
      <c r="X7" s="46"/>
      <c r="Y7" s="46"/>
      <c r="Z7" s="46"/>
      <c r="AA7" s="46"/>
      <c r="AB7" s="45"/>
      <c r="AC7" s="46"/>
      <c r="AD7" s="46"/>
      <c r="AE7" s="46"/>
      <c r="AF7" s="46"/>
      <c r="AG7" s="46"/>
      <c r="AH7" s="46"/>
      <c r="AI7" s="46"/>
      <c r="AJ7" s="46"/>
      <c r="AK7" s="46"/>
      <c r="AL7" s="46"/>
      <c r="AM7" s="16"/>
      <c r="AN7" s="48">
        <f t="shared" si="1"/>
        <v>0</v>
      </c>
      <c r="AO7" s="48">
        <f t="shared" si="2"/>
        <v>0</v>
      </c>
      <c r="AP7" s="16"/>
    </row>
    <row r="8">
      <c r="A8" s="42" t="s">
        <v>142</v>
      </c>
      <c r="B8" s="43"/>
      <c r="C8" s="42" t="s">
        <v>145</v>
      </c>
      <c r="D8" s="44"/>
      <c r="E8" s="45">
        <v>1.0</v>
      </c>
      <c r="F8" s="46"/>
      <c r="G8" s="45"/>
      <c r="H8" s="45">
        <v>2.0</v>
      </c>
      <c r="I8" s="45"/>
      <c r="J8" s="45"/>
      <c r="K8" s="46"/>
      <c r="L8" s="46"/>
      <c r="M8" s="46"/>
      <c r="N8" s="46"/>
      <c r="O8" s="46"/>
      <c r="P8" s="46"/>
      <c r="Q8" s="46"/>
      <c r="R8" s="46"/>
      <c r="S8" s="46"/>
      <c r="T8" s="46"/>
      <c r="U8" s="46"/>
      <c r="V8" s="46"/>
      <c r="W8" s="46"/>
      <c r="X8" s="46"/>
      <c r="Y8" s="46"/>
      <c r="Z8" s="45"/>
      <c r="AA8" s="45">
        <v>2.0</v>
      </c>
      <c r="AB8" s="45"/>
      <c r="AC8" s="46"/>
      <c r="AD8" s="46"/>
      <c r="AE8" s="46"/>
      <c r="AF8" s="46"/>
      <c r="AG8" s="46"/>
      <c r="AH8" s="45">
        <v>3.0</v>
      </c>
      <c r="AI8" s="46"/>
      <c r="AJ8" s="46"/>
      <c r="AK8" s="46"/>
      <c r="AL8" s="46"/>
      <c r="AM8" s="16"/>
      <c r="AN8" s="48">
        <f t="shared" si="1"/>
        <v>4</v>
      </c>
      <c r="AO8" s="48">
        <f t="shared" si="2"/>
        <v>8</v>
      </c>
      <c r="AP8" s="16"/>
    </row>
    <row r="9">
      <c r="A9" s="42" t="s">
        <v>142</v>
      </c>
      <c r="B9" s="43"/>
      <c r="C9" s="42" t="s">
        <v>146</v>
      </c>
      <c r="D9" s="44"/>
      <c r="E9" s="45"/>
      <c r="F9" s="46"/>
      <c r="G9" s="45"/>
      <c r="H9" s="45"/>
      <c r="I9" s="45"/>
      <c r="J9" s="45"/>
      <c r="K9" s="45"/>
      <c r="L9" s="45"/>
      <c r="M9" s="46"/>
      <c r="N9" s="45"/>
      <c r="O9" s="45">
        <v>3.0</v>
      </c>
      <c r="P9" s="46"/>
      <c r="Q9" s="45"/>
      <c r="R9" s="45">
        <v>1.0</v>
      </c>
      <c r="S9" s="45">
        <v>2.0</v>
      </c>
      <c r="T9" s="46"/>
      <c r="U9" s="45"/>
      <c r="V9" s="46"/>
      <c r="W9" s="46"/>
      <c r="X9" s="45">
        <v>1.0</v>
      </c>
      <c r="Y9" s="45"/>
      <c r="Z9" s="45">
        <v>3.0</v>
      </c>
      <c r="AA9" s="46"/>
      <c r="AB9" s="45"/>
      <c r="AC9" s="45"/>
      <c r="AD9" s="45">
        <v>2.0</v>
      </c>
      <c r="AE9" s="46"/>
      <c r="AF9" s="46"/>
      <c r="AG9" s="45">
        <v>1.0</v>
      </c>
      <c r="AH9" s="46"/>
      <c r="AI9" s="45"/>
      <c r="AJ9" s="46"/>
      <c r="AK9" s="46"/>
      <c r="AL9" s="45"/>
      <c r="AM9" s="16"/>
      <c r="AN9" s="48">
        <f t="shared" si="1"/>
        <v>7</v>
      </c>
      <c r="AO9" s="48">
        <f t="shared" si="2"/>
        <v>13</v>
      </c>
      <c r="AP9" s="16"/>
    </row>
    <row r="10">
      <c r="A10" s="42" t="s">
        <v>142</v>
      </c>
      <c r="B10" s="43"/>
      <c r="C10" s="42" t="s">
        <v>147</v>
      </c>
      <c r="D10" s="44"/>
      <c r="E10" s="45"/>
      <c r="F10" s="46"/>
      <c r="G10" s="45"/>
      <c r="H10" s="45"/>
      <c r="I10" s="45"/>
      <c r="J10" s="45"/>
      <c r="K10" s="46"/>
      <c r="L10" s="46"/>
      <c r="M10" s="46"/>
      <c r="N10" s="45">
        <v>2.0</v>
      </c>
      <c r="O10" s="46"/>
      <c r="P10" s="46"/>
      <c r="Q10" s="46"/>
      <c r="R10" s="46"/>
      <c r="S10" s="46"/>
      <c r="T10" s="45">
        <v>2.0</v>
      </c>
      <c r="U10" s="46"/>
      <c r="V10" s="46"/>
      <c r="W10" s="46"/>
      <c r="X10" s="46"/>
      <c r="Y10" s="46"/>
      <c r="Z10" s="46"/>
      <c r="AA10" s="45"/>
      <c r="AB10" s="45"/>
      <c r="AC10" s="46"/>
      <c r="AD10" s="46"/>
      <c r="AE10" s="46"/>
      <c r="AF10" s="46"/>
      <c r="AG10" s="46"/>
      <c r="AH10" s="46"/>
      <c r="AI10" s="46"/>
      <c r="AJ10" s="46"/>
      <c r="AK10" s="45">
        <v>2.0</v>
      </c>
      <c r="AL10" s="46"/>
      <c r="AM10" s="16"/>
      <c r="AN10" s="48">
        <f t="shared" si="1"/>
        <v>3</v>
      </c>
      <c r="AO10" s="48">
        <f t="shared" si="2"/>
        <v>6</v>
      </c>
      <c r="AP10" s="16"/>
    </row>
    <row r="11">
      <c r="A11" s="42" t="s">
        <v>142</v>
      </c>
      <c r="B11" s="43"/>
      <c r="C11" s="42" t="s">
        <v>148</v>
      </c>
      <c r="D11" s="44"/>
      <c r="E11" s="45"/>
      <c r="F11" s="46"/>
      <c r="G11" s="45">
        <v>4.0</v>
      </c>
      <c r="H11" s="45"/>
      <c r="I11" s="45">
        <v>3.0</v>
      </c>
      <c r="J11" s="45"/>
      <c r="K11" s="46"/>
      <c r="L11" s="46"/>
      <c r="M11" s="46"/>
      <c r="N11" s="46"/>
      <c r="O11" s="46"/>
      <c r="P11" s="46"/>
      <c r="Q11" s="45"/>
      <c r="R11" s="46"/>
      <c r="S11" s="46"/>
      <c r="T11" s="46"/>
      <c r="U11" s="45">
        <v>5.0</v>
      </c>
      <c r="V11" s="46"/>
      <c r="W11" s="45"/>
      <c r="X11" s="45"/>
      <c r="Y11" s="46"/>
      <c r="Z11" s="46"/>
      <c r="AA11" s="46"/>
      <c r="AB11" s="45"/>
      <c r="AC11" s="45">
        <v>4.0</v>
      </c>
      <c r="AD11" s="46"/>
      <c r="AE11" s="45">
        <v>4.0</v>
      </c>
      <c r="AF11" s="46"/>
      <c r="AG11" s="45"/>
      <c r="AH11" s="45"/>
      <c r="AI11" s="46"/>
      <c r="AJ11" s="45"/>
      <c r="AK11" s="46"/>
      <c r="AL11" s="46"/>
      <c r="AM11" s="16"/>
      <c r="AN11" s="48">
        <f t="shared" si="1"/>
        <v>5</v>
      </c>
      <c r="AO11" s="48">
        <f t="shared" si="2"/>
        <v>20</v>
      </c>
      <c r="AP11" s="16"/>
    </row>
    <row r="12">
      <c r="A12" s="42" t="s">
        <v>142</v>
      </c>
      <c r="B12" s="43"/>
      <c r="C12" s="42" t="s">
        <v>149</v>
      </c>
      <c r="D12" s="44"/>
      <c r="E12" s="45"/>
      <c r="F12" s="46"/>
      <c r="G12" s="45"/>
      <c r="H12" s="45"/>
      <c r="I12" s="45"/>
      <c r="J12" s="45">
        <v>2.0</v>
      </c>
      <c r="K12" s="46"/>
      <c r="L12" s="46"/>
      <c r="M12" s="46"/>
      <c r="N12" s="46"/>
      <c r="O12" s="45"/>
      <c r="P12" s="45">
        <v>1.0</v>
      </c>
      <c r="Q12" s="46"/>
      <c r="R12" s="46"/>
      <c r="S12" s="46"/>
      <c r="T12" s="46"/>
      <c r="U12" s="46"/>
      <c r="V12" s="46"/>
      <c r="W12" s="46"/>
      <c r="X12" s="46"/>
      <c r="Y12" s="46"/>
      <c r="Z12" s="46"/>
      <c r="AA12" s="45"/>
      <c r="AB12" s="45"/>
      <c r="AC12" s="46"/>
      <c r="AD12" s="46"/>
      <c r="AE12" s="46"/>
      <c r="AF12" s="46"/>
      <c r="AG12" s="46"/>
      <c r="AH12" s="46"/>
      <c r="AI12" s="46"/>
      <c r="AJ12" s="46"/>
      <c r="AK12" s="46"/>
      <c r="AL12" s="46"/>
      <c r="AM12" s="16"/>
      <c r="AN12" s="48">
        <f t="shared" si="1"/>
        <v>2</v>
      </c>
      <c r="AO12" s="48">
        <f t="shared" si="2"/>
        <v>3</v>
      </c>
      <c r="AP12" s="16"/>
    </row>
    <row r="13">
      <c r="A13" s="42" t="s">
        <v>142</v>
      </c>
      <c r="B13" s="51"/>
      <c r="C13" s="42" t="s">
        <v>150</v>
      </c>
      <c r="D13" s="52"/>
      <c r="E13" s="53"/>
      <c r="F13" s="54"/>
      <c r="G13" s="53"/>
      <c r="H13" s="53"/>
      <c r="I13" s="53"/>
      <c r="J13" s="53"/>
      <c r="K13" s="54"/>
      <c r="L13" s="54"/>
      <c r="M13" s="53">
        <v>3.0</v>
      </c>
      <c r="N13" s="54"/>
      <c r="O13" s="54"/>
      <c r="P13" s="54"/>
      <c r="Q13" s="54"/>
      <c r="R13" s="54"/>
      <c r="S13" s="54"/>
      <c r="T13" s="54"/>
      <c r="U13" s="53"/>
      <c r="V13" s="53"/>
      <c r="W13" s="54"/>
      <c r="X13" s="53"/>
      <c r="Y13" s="53">
        <v>3.0</v>
      </c>
      <c r="Z13" s="53"/>
      <c r="AA13" s="54"/>
      <c r="AB13" s="53"/>
      <c r="AC13" s="54"/>
      <c r="AD13" s="53"/>
      <c r="AE13" s="53"/>
      <c r="AF13" s="53"/>
      <c r="AG13" s="53"/>
      <c r="AH13" s="54"/>
      <c r="AI13" s="54"/>
      <c r="AJ13" s="53">
        <v>2.0</v>
      </c>
      <c r="AK13" s="53"/>
      <c r="AL13" s="53"/>
      <c r="AM13" s="57"/>
      <c r="AN13" s="48">
        <f t="shared" si="1"/>
        <v>3</v>
      </c>
      <c r="AO13" s="48">
        <f t="shared" si="2"/>
        <v>8</v>
      </c>
      <c r="AP13" s="57"/>
    </row>
    <row r="14">
      <c r="A14" s="42" t="s">
        <v>151</v>
      </c>
      <c r="B14" s="43"/>
      <c r="C14" s="42" t="s">
        <v>152</v>
      </c>
      <c r="D14" s="44">
        <v>1.0</v>
      </c>
      <c r="E14" s="45"/>
      <c r="F14" s="45">
        <v>1.0</v>
      </c>
      <c r="G14" s="45">
        <v>1.0</v>
      </c>
      <c r="H14" s="45"/>
      <c r="I14" s="45">
        <v>3.0</v>
      </c>
      <c r="J14" s="45">
        <v>2.0</v>
      </c>
      <c r="K14" s="46"/>
      <c r="L14" s="45">
        <v>1.0</v>
      </c>
      <c r="M14" s="45">
        <v>3.0</v>
      </c>
      <c r="N14" s="45"/>
      <c r="O14" s="45"/>
      <c r="P14" s="45"/>
      <c r="Q14" s="46"/>
      <c r="R14" s="45">
        <v>1.0</v>
      </c>
      <c r="S14" s="45"/>
      <c r="T14" s="45">
        <v>2.0</v>
      </c>
      <c r="U14" s="45"/>
      <c r="V14" s="45">
        <v>1.0</v>
      </c>
      <c r="W14" s="45">
        <v>1.0</v>
      </c>
      <c r="X14" s="45">
        <v>1.0</v>
      </c>
      <c r="Y14" s="45">
        <v>3.0</v>
      </c>
      <c r="Z14" s="45"/>
      <c r="AA14" s="45">
        <v>2.0</v>
      </c>
      <c r="AB14" s="45"/>
      <c r="AC14" s="45">
        <v>4.0</v>
      </c>
      <c r="AD14" s="45"/>
      <c r="AE14" s="45"/>
      <c r="AF14" s="45"/>
      <c r="AG14" s="45"/>
      <c r="AH14" s="45"/>
      <c r="AI14" s="46"/>
      <c r="AJ14" s="45">
        <v>2.0</v>
      </c>
      <c r="AK14" s="45"/>
      <c r="AL14" s="46"/>
      <c r="AM14" s="16"/>
      <c r="AN14" s="48">
        <f t="shared" si="1"/>
        <v>16</v>
      </c>
      <c r="AO14" s="48">
        <f t="shared" si="2"/>
        <v>29</v>
      </c>
      <c r="AP14" s="16"/>
    </row>
    <row r="15">
      <c r="A15" s="42" t="s">
        <v>151</v>
      </c>
      <c r="B15" s="43"/>
      <c r="C15" s="42" t="s">
        <v>153</v>
      </c>
      <c r="D15" s="49"/>
      <c r="E15" s="45">
        <v>1.0</v>
      </c>
      <c r="F15" s="45"/>
      <c r="G15" s="45">
        <v>3.0</v>
      </c>
      <c r="H15" s="45">
        <v>2.0</v>
      </c>
      <c r="I15" s="45"/>
      <c r="J15" s="45"/>
      <c r="K15" s="45">
        <v>1.0</v>
      </c>
      <c r="L15" s="45"/>
      <c r="M15" s="45"/>
      <c r="N15" s="45">
        <v>3.0</v>
      </c>
      <c r="O15" s="45">
        <v>3.0</v>
      </c>
      <c r="P15" s="45">
        <v>1.0</v>
      </c>
      <c r="Q15" s="45"/>
      <c r="R15" s="45"/>
      <c r="S15" s="45"/>
      <c r="T15" s="46"/>
      <c r="U15" s="45">
        <v>5.0</v>
      </c>
      <c r="V15" s="45"/>
      <c r="W15" s="45"/>
      <c r="X15" s="45"/>
      <c r="Y15" s="46"/>
      <c r="Z15" s="45">
        <v>3.0</v>
      </c>
      <c r="AA15" s="45"/>
      <c r="AB15" s="45"/>
      <c r="AC15" s="46"/>
      <c r="AD15" s="45">
        <v>2.0</v>
      </c>
      <c r="AE15" s="46"/>
      <c r="AF15" s="45"/>
      <c r="AG15" s="46"/>
      <c r="AH15" s="45">
        <v>3.0</v>
      </c>
      <c r="AI15" s="45"/>
      <c r="AJ15" s="45"/>
      <c r="AK15" s="45">
        <v>2.0</v>
      </c>
      <c r="AL15" s="45"/>
      <c r="AM15" s="16"/>
      <c r="AN15" s="48">
        <f t="shared" si="1"/>
        <v>12</v>
      </c>
      <c r="AO15" s="48">
        <f t="shared" si="2"/>
        <v>29</v>
      </c>
      <c r="AP15" s="16"/>
    </row>
    <row r="16">
      <c r="A16" s="42" t="s">
        <v>151</v>
      </c>
      <c r="B16" s="51"/>
      <c r="C16" s="42" t="s">
        <v>154</v>
      </c>
      <c r="D16" s="55"/>
      <c r="E16" s="54"/>
      <c r="F16" s="53"/>
      <c r="G16" s="54"/>
      <c r="H16" s="54"/>
      <c r="I16" s="54"/>
      <c r="J16" s="54"/>
      <c r="K16" s="54"/>
      <c r="L16" s="54"/>
      <c r="M16" s="54"/>
      <c r="N16" s="54"/>
      <c r="O16" s="54"/>
      <c r="P16" s="54"/>
      <c r="Q16" s="53">
        <v>1.0</v>
      </c>
      <c r="R16" s="54"/>
      <c r="S16" s="53">
        <v>2.0</v>
      </c>
      <c r="T16" s="53"/>
      <c r="U16" s="53"/>
      <c r="V16" s="54"/>
      <c r="W16" s="54"/>
      <c r="X16" s="54"/>
      <c r="Y16" s="53"/>
      <c r="Z16" s="54"/>
      <c r="AA16" s="53"/>
      <c r="AB16" s="53">
        <v>1.0</v>
      </c>
      <c r="AC16" s="53"/>
      <c r="AD16" s="54"/>
      <c r="AE16" s="53">
        <v>4.0</v>
      </c>
      <c r="AF16" s="53">
        <v>2.0</v>
      </c>
      <c r="AG16" s="53"/>
      <c r="AH16" s="53"/>
      <c r="AI16" s="53">
        <v>1.0</v>
      </c>
      <c r="AJ16" s="54"/>
      <c r="AK16" s="54"/>
      <c r="AL16" s="53">
        <v>1.0</v>
      </c>
      <c r="AM16" s="57"/>
      <c r="AN16" s="48">
        <f t="shared" si="1"/>
        <v>7</v>
      </c>
      <c r="AO16" s="48">
        <f t="shared" si="2"/>
        <v>12</v>
      </c>
      <c r="AP16" s="57"/>
    </row>
    <row r="17">
      <c r="A17" s="42" t="s">
        <v>155</v>
      </c>
      <c r="C17" s="42" t="s">
        <v>156</v>
      </c>
      <c r="D17" s="49"/>
      <c r="E17" s="46"/>
      <c r="F17" s="46"/>
      <c r="G17" s="46"/>
      <c r="H17" s="46"/>
      <c r="I17" s="46"/>
      <c r="J17" s="46"/>
      <c r="K17" s="46"/>
      <c r="L17" s="46"/>
      <c r="M17" s="46"/>
      <c r="N17" s="46"/>
      <c r="O17" s="46"/>
      <c r="P17" s="46"/>
      <c r="Q17" s="46"/>
      <c r="R17" s="46"/>
      <c r="S17" s="46"/>
      <c r="T17" s="46"/>
      <c r="U17" s="46"/>
      <c r="V17" s="46"/>
      <c r="W17" s="46"/>
      <c r="X17" s="46"/>
      <c r="Y17" s="46"/>
      <c r="Z17" s="45">
        <v>1.0</v>
      </c>
      <c r="AA17" s="46"/>
      <c r="AB17" s="46"/>
      <c r="AC17" s="45"/>
      <c r="AD17" s="46"/>
      <c r="AE17" s="46"/>
      <c r="AF17" s="46"/>
      <c r="AG17" s="46"/>
      <c r="AH17" s="46"/>
      <c r="AI17" s="45"/>
      <c r="AJ17" s="46"/>
      <c r="AK17" s="46"/>
      <c r="AL17" s="46"/>
      <c r="AM17" s="16"/>
      <c r="AN17" s="48">
        <f t="shared" si="1"/>
        <v>1</v>
      </c>
      <c r="AO17" s="48">
        <f t="shared" si="2"/>
        <v>1</v>
      </c>
      <c r="AP17" s="16"/>
    </row>
    <row r="18">
      <c r="A18" s="42" t="s">
        <v>155</v>
      </c>
      <c r="C18" s="42" t="s">
        <v>157</v>
      </c>
      <c r="D18" s="49"/>
      <c r="E18" s="46"/>
      <c r="F18" s="46"/>
      <c r="G18" s="46"/>
      <c r="H18" s="46"/>
      <c r="I18" s="46"/>
      <c r="J18" s="46"/>
      <c r="K18" s="46"/>
      <c r="L18" s="46"/>
      <c r="M18" s="46"/>
      <c r="N18" s="46"/>
      <c r="O18" s="46"/>
      <c r="P18" s="46"/>
      <c r="Q18" s="46"/>
      <c r="R18" s="46"/>
      <c r="S18" s="46"/>
      <c r="T18" s="45"/>
      <c r="U18" s="46"/>
      <c r="V18" s="46"/>
      <c r="W18" s="46"/>
      <c r="X18" s="45">
        <v>1.0</v>
      </c>
      <c r="Y18" s="46"/>
      <c r="Z18" s="46"/>
      <c r="AA18" s="46"/>
      <c r="AB18" s="46"/>
      <c r="AC18" s="45"/>
      <c r="AD18" s="46"/>
      <c r="AE18" s="46"/>
      <c r="AF18" s="46"/>
      <c r="AG18" s="46"/>
      <c r="AH18" s="46"/>
      <c r="AI18" s="46"/>
      <c r="AJ18" s="46"/>
      <c r="AK18" s="46"/>
      <c r="AL18" s="46"/>
      <c r="AM18" s="16"/>
      <c r="AN18" s="48">
        <f t="shared" si="1"/>
        <v>1</v>
      </c>
      <c r="AO18" s="48">
        <f t="shared" si="2"/>
        <v>1</v>
      </c>
      <c r="AP18" s="16"/>
    </row>
    <row r="19">
      <c r="A19" s="42" t="s">
        <v>155</v>
      </c>
      <c r="C19" s="42" t="s">
        <v>158</v>
      </c>
      <c r="D19" s="49"/>
      <c r="E19" s="46"/>
      <c r="F19" s="45"/>
      <c r="G19" s="46"/>
      <c r="H19" s="46"/>
      <c r="I19" s="46"/>
      <c r="J19" s="46"/>
      <c r="K19" s="46"/>
      <c r="L19" s="46"/>
      <c r="M19" s="46"/>
      <c r="N19" s="46"/>
      <c r="O19" s="45">
        <v>2.0</v>
      </c>
      <c r="P19" s="46"/>
      <c r="Q19" s="46"/>
      <c r="R19" s="46"/>
      <c r="S19" s="46"/>
      <c r="T19" s="46"/>
      <c r="U19" s="45"/>
      <c r="V19" s="46"/>
      <c r="W19" s="46"/>
      <c r="X19" s="46"/>
      <c r="Y19" s="46"/>
      <c r="Z19" s="45">
        <v>1.0</v>
      </c>
      <c r="AA19" s="46"/>
      <c r="AB19" s="46"/>
      <c r="AC19" s="46"/>
      <c r="AD19" s="46"/>
      <c r="AE19" s="46"/>
      <c r="AF19" s="46"/>
      <c r="AG19" s="46"/>
      <c r="AH19" s="45">
        <v>3.0</v>
      </c>
      <c r="AI19" s="45"/>
      <c r="AJ19" s="46"/>
      <c r="AK19" s="46"/>
      <c r="AL19" s="46"/>
      <c r="AM19" s="16"/>
      <c r="AN19" s="48">
        <f t="shared" si="1"/>
        <v>3</v>
      </c>
      <c r="AO19" s="48">
        <f t="shared" si="2"/>
        <v>6</v>
      </c>
      <c r="AP19" s="16"/>
    </row>
    <row r="20">
      <c r="A20" s="42" t="s">
        <v>155</v>
      </c>
      <c r="C20" s="42" t="s">
        <v>159</v>
      </c>
      <c r="D20" s="49"/>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16"/>
      <c r="AN20" s="48">
        <f t="shared" si="1"/>
        <v>0</v>
      </c>
      <c r="AO20" s="48">
        <f t="shared" si="2"/>
        <v>0</v>
      </c>
      <c r="AP20" s="16"/>
    </row>
    <row r="21">
      <c r="A21" s="42" t="s">
        <v>155</v>
      </c>
      <c r="C21" s="42" t="s">
        <v>160</v>
      </c>
      <c r="D21" s="49"/>
      <c r="E21" s="46"/>
      <c r="F21" s="46"/>
      <c r="G21" s="46"/>
      <c r="H21" s="46"/>
      <c r="I21" s="46"/>
      <c r="J21" s="46"/>
      <c r="K21" s="46"/>
      <c r="L21" s="46"/>
      <c r="M21" s="46"/>
      <c r="N21" s="46"/>
      <c r="O21" s="45">
        <v>1.0</v>
      </c>
      <c r="P21" s="46"/>
      <c r="Q21" s="46"/>
      <c r="R21" s="46"/>
      <c r="S21" s="46"/>
      <c r="T21" s="46"/>
      <c r="U21" s="46"/>
      <c r="V21" s="46"/>
      <c r="W21" s="46"/>
      <c r="X21" s="46"/>
      <c r="Y21" s="46"/>
      <c r="Z21" s="46"/>
      <c r="AA21" s="46"/>
      <c r="AB21" s="46"/>
      <c r="AC21" s="46"/>
      <c r="AD21" s="46"/>
      <c r="AE21" s="46"/>
      <c r="AF21" s="46"/>
      <c r="AG21" s="46"/>
      <c r="AH21" s="46"/>
      <c r="AI21" s="46"/>
      <c r="AJ21" s="46"/>
      <c r="AK21" s="46"/>
      <c r="AL21" s="46"/>
      <c r="AM21" s="16"/>
      <c r="AN21" s="48">
        <f t="shared" si="1"/>
        <v>1</v>
      </c>
      <c r="AO21" s="48">
        <f t="shared" si="2"/>
        <v>1</v>
      </c>
      <c r="AP21" s="16"/>
    </row>
    <row r="22">
      <c r="A22" s="42" t="s">
        <v>155</v>
      </c>
      <c r="C22" s="42" t="s">
        <v>161</v>
      </c>
      <c r="D22" s="49"/>
      <c r="E22" s="46"/>
      <c r="F22" s="46"/>
      <c r="G22" s="46"/>
      <c r="H22" s="46"/>
      <c r="I22" s="46"/>
      <c r="J22" s="46"/>
      <c r="K22" s="46"/>
      <c r="L22" s="46"/>
      <c r="M22" s="46"/>
      <c r="N22" s="46"/>
      <c r="O22" s="46"/>
      <c r="P22" s="46"/>
      <c r="Q22" s="46"/>
      <c r="R22" s="46"/>
      <c r="S22" s="45">
        <v>1.0</v>
      </c>
      <c r="T22" s="46"/>
      <c r="U22" s="46"/>
      <c r="V22" s="46"/>
      <c r="W22" s="46"/>
      <c r="X22" s="46"/>
      <c r="Y22" s="46"/>
      <c r="Z22" s="46"/>
      <c r="AA22" s="46"/>
      <c r="AB22" s="46"/>
      <c r="AC22" s="45"/>
      <c r="AD22" s="46"/>
      <c r="AE22" s="46"/>
      <c r="AF22" s="46"/>
      <c r="AG22" s="46"/>
      <c r="AH22" s="46"/>
      <c r="AI22" s="46"/>
      <c r="AJ22" s="46"/>
      <c r="AK22" s="46"/>
      <c r="AL22" s="46"/>
      <c r="AM22" s="16"/>
      <c r="AN22" s="48">
        <f t="shared" si="1"/>
        <v>1</v>
      </c>
      <c r="AO22" s="48">
        <f t="shared" si="2"/>
        <v>1</v>
      </c>
      <c r="AP22" s="16"/>
    </row>
    <row r="23">
      <c r="A23" s="42" t="s">
        <v>155</v>
      </c>
      <c r="C23" s="42" t="s">
        <v>162</v>
      </c>
      <c r="D23" s="49"/>
      <c r="E23" s="46"/>
      <c r="F23" s="46"/>
      <c r="G23" s="46"/>
      <c r="H23" s="46"/>
      <c r="I23" s="46"/>
      <c r="J23" s="46"/>
      <c r="K23" s="46"/>
      <c r="L23" s="46"/>
      <c r="M23" s="46"/>
      <c r="N23" s="46"/>
      <c r="O23" s="46"/>
      <c r="P23" s="46"/>
      <c r="Q23" s="45">
        <v>1.0</v>
      </c>
      <c r="R23" s="46"/>
      <c r="S23" s="46"/>
      <c r="T23" s="45">
        <v>2.0</v>
      </c>
      <c r="U23" s="45">
        <v>1.0</v>
      </c>
      <c r="V23" s="46"/>
      <c r="W23" s="46"/>
      <c r="X23" s="46"/>
      <c r="Y23" s="46"/>
      <c r="Z23" s="46"/>
      <c r="AA23" s="46"/>
      <c r="AB23" s="46"/>
      <c r="AC23" s="46"/>
      <c r="AD23" s="46"/>
      <c r="AE23" s="46"/>
      <c r="AF23" s="45">
        <v>2.0</v>
      </c>
      <c r="AG23" s="46"/>
      <c r="AH23" s="46"/>
      <c r="AI23" s="46"/>
      <c r="AJ23" s="46"/>
      <c r="AK23" s="45">
        <v>2.0</v>
      </c>
      <c r="AL23" s="46"/>
      <c r="AM23" s="16"/>
      <c r="AN23" s="48">
        <f t="shared" si="1"/>
        <v>5</v>
      </c>
      <c r="AO23" s="48">
        <f t="shared" si="2"/>
        <v>8</v>
      </c>
      <c r="AP23" s="16"/>
    </row>
    <row r="24">
      <c r="A24" s="42" t="s">
        <v>155</v>
      </c>
      <c r="C24" s="42" t="s">
        <v>163</v>
      </c>
      <c r="D24" s="49"/>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16"/>
      <c r="AN24" s="48">
        <f t="shared" si="1"/>
        <v>0</v>
      </c>
      <c r="AO24" s="48">
        <f t="shared" si="2"/>
        <v>0</v>
      </c>
      <c r="AP24" s="16"/>
    </row>
    <row r="25">
      <c r="A25" s="42" t="s">
        <v>155</v>
      </c>
      <c r="C25" s="42" t="s">
        <v>164</v>
      </c>
      <c r="D25" s="49"/>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16"/>
      <c r="AN25" s="48">
        <f t="shared" si="1"/>
        <v>0</v>
      </c>
      <c r="AO25" s="48">
        <f t="shared" si="2"/>
        <v>0</v>
      </c>
      <c r="AP25" s="16"/>
    </row>
    <row r="26">
      <c r="A26" s="42" t="s">
        <v>155</v>
      </c>
      <c r="C26" s="42" t="s">
        <v>165</v>
      </c>
      <c r="D26" s="49"/>
      <c r="E26" s="46"/>
      <c r="F26" s="46"/>
      <c r="G26" s="46"/>
      <c r="H26" s="46"/>
      <c r="I26" s="46"/>
      <c r="J26" s="46"/>
      <c r="K26" s="45"/>
      <c r="L26" s="46"/>
      <c r="M26" s="46"/>
      <c r="N26" s="46"/>
      <c r="O26" s="46"/>
      <c r="P26" s="46"/>
      <c r="Q26" s="46"/>
      <c r="R26" s="46"/>
      <c r="S26" s="45"/>
      <c r="T26" s="45"/>
      <c r="U26" s="46"/>
      <c r="V26" s="46"/>
      <c r="W26" s="46"/>
      <c r="X26" s="46"/>
      <c r="Y26" s="46"/>
      <c r="Z26" s="46"/>
      <c r="AA26" s="46"/>
      <c r="AB26" s="46"/>
      <c r="AC26" s="46"/>
      <c r="AD26" s="46"/>
      <c r="AE26" s="46"/>
      <c r="AF26" s="46"/>
      <c r="AG26" s="46"/>
      <c r="AH26" s="46"/>
      <c r="AI26" s="46"/>
      <c r="AJ26" s="46"/>
      <c r="AK26" s="46"/>
      <c r="AL26" s="46"/>
      <c r="AM26" s="16"/>
      <c r="AN26" s="48">
        <f t="shared" si="1"/>
        <v>0</v>
      </c>
      <c r="AO26" s="48">
        <f t="shared" si="2"/>
        <v>0</v>
      </c>
      <c r="AP26" s="16"/>
    </row>
    <row r="27">
      <c r="A27" s="42" t="s">
        <v>155</v>
      </c>
      <c r="C27" s="42" t="s">
        <v>166</v>
      </c>
      <c r="D27" s="49"/>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16"/>
      <c r="AN27" s="48">
        <f t="shared" si="1"/>
        <v>0</v>
      </c>
      <c r="AO27" s="48">
        <f t="shared" si="2"/>
        <v>0</v>
      </c>
      <c r="AP27" s="16"/>
    </row>
    <row r="28">
      <c r="A28" s="42" t="s">
        <v>155</v>
      </c>
      <c r="C28" s="42" t="s">
        <v>167</v>
      </c>
      <c r="D28" s="49"/>
      <c r="E28" s="46"/>
      <c r="F28" s="46"/>
      <c r="G28" s="46"/>
      <c r="H28" s="46"/>
      <c r="I28" s="46"/>
      <c r="J28" s="46"/>
      <c r="K28" s="46"/>
      <c r="L28" s="46"/>
      <c r="M28" s="46"/>
      <c r="N28" s="45"/>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16"/>
      <c r="AN28" s="48">
        <f t="shared" si="1"/>
        <v>0</v>
      </c>
      <c r="AO28" s="48">
        <f t="shared" si="2"/>
        <v>0</v>
      </c>
      <c r="AP28" s="16"/>
    </row>
    <row r="29">
      <c r="A29" s="42" t="s">
        <v>155</v>
      </c>
      <c r="C29" s="42" t="s">
        <v>168</v>
      </c>
      <c r="D29" s="49"/>
      <c r="E29" s="46"/>
      <c r="F29" s="46"/>
      <c r="G29" s="46"/>
      <c r="H29" s="46"/>
      <c r="I29" s="46"/>
      <c r="J29" s="46"/>
      <c r="K29" s="46"/>
      <c r="L29" s="45"/>
      <c r="M29" s="46"/>
      <c r="N29" s="45"/>
      <c r="O29" s="46"/>
      <c r="P29" s="46"/>
      <c r="Q29" s="45"/>
      <c r="R29" s="45"/>
      <c r="S29" s="45"/>
      <c r="T29" s="46"/>
      <c r="U29" s="46"/>
      <c r="V29" s="46"/>
      <c r="W29" s="46"/>
      <c r="X29" s="46"/>
      <c r="Y29" s="46"/>
      <c r="Z29" s="46"/>
      <c r="AA29" s="46"/>
      <c r="AB29" s="46"/>
      <c r="AC29" s="46"/>
      <c r="AD29" s="45"/>
      <c r="AE29" s="46"/>
      <c r="AF29" s="46"/>
      <c r="AG29" s="46"/>
      <c r="AH29" s="46"/>
      <c r="AI29" s="46"/>
      <c r="AJ29" s="46"/>
      <c r="AK29" s="46"/>
      <c r="AL29" s="46"/>
      <c r="AM29" s="16"/>
      <c r="AN29" s="48">
        <f t="shared" si="1"/>
        <v>0</v>
      </c>
      <c r="AO29" s="48">
        <f t="shared" si="2"/>
        <v>0</v>
      </c>
      <c r="AP29" s="16"/>
    </row>
    <row r="30">
      <c r="A30" s="42" t="s">
        <v>155</v>
      </c>
      <c r="C30" s="42" t="s">
        <v>169</v>
      </c>
      <c r="D30" s="49"/>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5"/>
      <c r="AM30" s="16"/>
      <c r="AN30" s="48">
        <f t="shared" si="1"/>
        <v>0</v>
      </c>
      <c r="AO30" s="48">
        <f t="shared" si="2"/>
        <v>0</v>
      </c>
      <c r="AP30" s="16"/>
    </row>
    <row r="31">
      <c r="A31" s="42" t="s">
        <v>155</v>
      </c>
      <c r="C31" s="42" t="s">
        <v>170</v>
      </c>
      <c r="D31" s="49"/>
      <c r="E31" s="46"/>
      <c r="F31" s="46"/>
      <c r="G31" s="46"/>
      <c r="H31" s="46"/>
      <c r="I31" s="46"/>
      <c r="J31" s="46"/>
      <c r="K31" s="46"/>
      <c r="L31" s="46"/>
      <c r="M31" s="46"/>
      <c r="N31" s="46"/>
      <c r="O31" s="46"/>
      <c r="P31" s="46"/>
      <c r="Q31" s="45"/>
      <c r="R31" s="45"/>
      <c r="S31" s="46"/>
      <c r="T31" s="46"/>
      <c r="U31" s="46"/>
      <c r="V31" s="46"/>
      <c r="W31" s="46"/>
      <c r="X31" s="46"/>
      <c r="Y31" s="46"/>
      <c r="Z31" s="45">
        <v>1.0</v>
      </c>
      <c r="AA31" s="45"/>
      <c r="AB31" s="46"/>
      <c r="AC31" s="46"/>
      <c r="AD31" s="46"/>
      <c r="AE31" s="46"/>
      <c r="AF31" s="46"/>
      <c r="AG31" s="46"/>
      <c r="AH31" s="46"/>
      <c r="AI31" s="45"/>
      <c r="AJ31" s="46"/>
      <c r="AK31" s="46"/>
      <c r="AL31" s="46"/>
      <c r="AM31" s="16"/>
      <c r="AN31" s="48">
        <f t="shared" si="1"/>
        <v>1</v>
      </c>
      <c r="AO31" s="48">
        <f t="shared" si="2"/>
        <v>1</v>
      </c>
      <c r="AP31" s="16"/>
    </row>
    <row r="32">
      <c r="A32" s="42" t="s">
        <v>155</v>
      </c>
      <c r="C32" s="42" t="s">
        <v>171</v>
      </c>
      <c r="D32" s="49"/>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16"/>
      <c r="AN32" s="48">
        <f t="shared" si="1"/>
        <v>0</v>
      </c>
      <c r="AO32" s="48">
        <f t="shared" si="2"/>
        <v>0</v>
      </c>
      <c r="AP32" s="16"/>
    </row>
    <row r="33">
      <c r="A33" s="42" t="s">
        <v>155</v>
      </c>
      <c r="C33" s="42" t="s">
        <v>172</v>
      </c>
      <c r="D33" s="49"/>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5">
        <v>1.0</v>
      </c>
      <c r="AM33" s="16"/>
      <c r="AN33" s="48">
        <f t="shared" si="1"/>
        <v>1</v>
      </c>
      <c r="AO33" s="48">
        <f t="shared" si="2"/>
        <v>1</v>
      </c>
      <c r="AP33" s="16"/>
    </row>
    <row r="34">
      <c r="A34" s="42" t="s">
        <v>155</v>
      </c>
      <c r="C34" s="42" t="s">
        <v>173</v>
      </c>
      <c r="D34" s="49"/>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16"/>
      <c r="AN34" s="48">
        <f t="shared" si="1"/>
        <v>0</v>
      </c>
      <c r="AO34" s="48">
        <f t="shared" si="2"/>
        <v>0</v>
      </c>
      <c r="AP34" s="16"/>
    </row>
    <row r="35">
      <c r="A35" s="42" t="s">
        <v>155</v>
      </c>
      <c r="C35" s="42" t="s">
        <v>174</v>
      </c>
      <c r="D35" s="4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16"/>
      <c r="AN35" s="48">
        <f t="shared" si="1"/>
        <v>0</v>
      </c>
      <c r="AO35" s="48">
        <f t="shared" si="2"/>
        <v>0</v>
      </c>
      <c r="AP35" s="16"/>
    </row>
    <row r="36">
      <c r="A36" s="58" t="s">
        <v>175</v>
      </c>
      <c r="B36" s="58"/>
      <c r="C36" s="42" t="s">
        <v>176</v>
      </c>
      <c r="D36" s="59"/>
      <c r="E36" s="60"/>
      <c r="F36" s="61"/>
      <c r="G36" s="60"/>
      <c r="H36" s="60"/>
      <c r="I36" s="60"/>
      <c r="J36" s="60"/>
      <c r="K36" s="60"/>
      <c r="L36" s="60"/>
      <c r="M36" s="60"/>
      <c r="N36" s="60"/>
      <c r="O36" s="60"/>
      <c r="P36" s="60"/>
      <c r="Q36" s="60"/>
      <c r="R36" s="60"/>
      <c r="S36" s="60"/>
      <c r="T36" s="60"/>
      <c r="U36" s="60"/>
      <c r="V36" s="60"/>
      <c r="W36" s="61">
        <v>1.0</v>
      </c>
      <c r="X36" s="60"/>
      <c r="Y36" s="61"/>
      <c r="Z36" s="61"/>
      <c r="AA36" s="60"/>
      <c r="AB36" s="61"/>
      <c r="AC36" s="61"/>
      <c r="AD36" s="61"/>
      <c r="AE36" s="60"/>
      <c r="AF36" s="61"/>
      <c r="AG36" s="60"/>
      <c r="AH36" s="60"/>
      <c r="AI36" s="61">
        <v>1.0</v>
      </c>
      <c r="AJ36" s="61">
        <v>2.0</v>
      </c>
      <c r="AK36" s="61">
        <v>2.0</v>
      </c>
      <c r="AL36" s="60"/>
      <c r="AM36" s="64"/>
      <c r="AN36" s="48">
        <f t="shared" si="1"/>
        <v>4</v>
      </c>
      <c r="AO36" s="48">
        <f t="shared" si="2"/>
        <v>6</v>
      </c>
      <c r="AP36" s="64"/>
    </row>
    <row r="37">
      <c r="A37" s="58" t="s">
        <v>175</v>
      </c>
      <c r="B37" s="43"/>
      <c r="C37" s="42" t="s">
        <v>177</v>
      </c>
      <c r="D37" s="44">
        <v>1.0</v>
      </c>
      <c r="E37" s="45"/>
      <c r="F37" s="45"/>
      <c r="G37" s="46"/>
      <c r="H37" s="45">
        <v>2.0</v>
      </c>
      <c r="I37" s="46"/>
      <c r="J37" s="45">
        <v>2.0</v>
      </c>
      <c r="K37" s="45">
        <v>1.0</v>
      </c>
      <c r="L37" s="46"/>
      <c r="M37" s="46"/>
      <c r="N37" s="46"/>
      <c r="O37" s="46"/>
      <c r="P37" s="46"/>
      <c r="Q37" s="46"/>
      <c r="R37" s="46"/>
      <c r="S37" s="46"/>
      <c r="T37" s="45">
        <v>1.0</v>
      </c>
      <c r="U37" s="45">
        <v>3.0</v>
      </c>
      <c r="V37" s="46"/>
      <c r="W37" s="46"/>
      <c r="X37" s="46"/>
      <c r="Y37" s="45"/>
      <c r="Z37" s="46"/>
      <c r="AA37" s="46"/>
      <c r="AB37" s="45"/>
      <c r="AC37" s="46"/>
      <c r="AD37" s="45"/>
      <c r="AE37" s="45"/>
      <c r="AF37" s="46"/>
      <c r="AG37" s="45"/>
      <c r="AH37" s="46"/>
      <c r="AI37" s="46"/>
      <c r="AJ37" s="45"/>
      <c r="AK37" s="46"/>
      <c r="AL37" s="46"/>
      <c r="AM37" s="16"/>
      <c r="AN37" s="48">
        <f t="shared" si="1"/>
        <v>6</v>
      </c>
      <c r="AO37" s="48">
        <f t="shared" si="2"/>
        <v>10</v>
      </c>
      <c r="AP37" s="16"/>
    </row>
    <row r="38">
      <c r="A38" s="58" t="s">
        <v>175</v>
      </c>
      <c r="B38" s="43"/>
      <c r="C38" s="42" t="s">
        <v>178</v>
      </c>
      <c r="D38" s="49"/>
      <c r="E38" s="46"/>
      <c r="F38" s="45"/>
      <c r="G38" s="46"/>
      <c r="H38" s="46"/>
      <c r="I38" s="46"/>
      <c r="J38" s="46"/>
      <c r="K38" s="46"/>
      <c r="L38" s="46"/>
      <c r="M38" s="46"/>
      <c r="N38" s="46"/>
      <c r="O38" s="46"/>
      <c r="P38" s="46"/>
      <c r="Q38" s="46"/>
      <c r="R38" s="46"/>
      <c r="S38" s="46"/>
      <c r="T38" s="46"/>
      <c r="U38" s="46"/>
      <c r="V38" s="46"/>
      <c r="W38" s="46"/>
      <c r="X38" s="46"/>
      <c r="Y38" s="45"/>
      <c r="Z38" s="46"/>
      <c r="AA38" s="46"/>
      <c r="AB38" s="45"/>
      <c r="AC38" s="46"/>
      <c r="AD38" s="46"/>
      <c r="AE38" s="46"/>
      <c r="AF38" s="46"/>
      <c r="AG38" s="46"/>
      <c r="AH38" s="45"/>
      <c r="AI38" s="46"/>
      <c r="AJ38" s="46"/>
      <c r="AK38" s="46"/>
      <c r="AL38" s="46"/>
      <c r="AM38" s="16"/>
      <c r="AN38" s="48">
        <f t="shared" si="1"/>
        <v>0</v>
      </c>
      <c r="AO38" s="48">
        <f t="shared" si="2"/>
        <v>0</v>
      </c>
      <c r="AP38" s="16"/>
    </row>
    <row r="39">
      <c r="A39" s="58" t="s">
        <v>175</v>
      </c>
      <c r="B39" s="43"/>
      <c r="C39" s="42" t="s">
        <v>179</v>
      </c>
      <c r="D39" s="49"/>
      <c r="E39" s="46"/>
      <c r="F39" s="45"/>
      <c r="G39" s="46"/>
      <c r="H39" s="46"/>
      <c r="I39" s="46"/>
      <c r="J39" s="46"/>
      <c r="K39" s="46"/>
      <c r="L39" s="46"/>
      <c r="M39" s="46"/>
      <c r="N39" s="46"/>
      <c r="O39" s="46"/>
      <c r="P39" s="46"/>
      <c r="Q39" s="45"/>
      <c r="R39" s="46"/>
      <c r="S39" s="46"/>
      <c r="T39" s="46"/>
      <c r="U39" s="46"/>
      <c r="V39" s="46"/>
      <c r="W39" s="46"/>
      <c r="X39" s="46"/>
      <c r="Y39" s="45"/>
      <c r="Z39" s="46"/>
      <c r="AA39" s="46"/>
      <c r="AB39" s="45"/>
      <c r="AC39" s="46"/>
      <c r="AD39" s="46"/>
      <c r="AE39" s="46"/>
      <c r="AF39" s="46"/>
      <c r="AG39" s="46"/>
      <c r="AH39" s="46"/>
      <c r="AI39" s="46"/>
      <c r="AJ39" s="46"/>
      <c r="AK39" s="46"/>
      <c r="AL39" s="46"/>
      <c r="AM39" s="16"/>
      <c r="AN39" s="48">
        <f t="shared" si="1"/>
        <v>0</v>
      </c>
      <c r="AO39" s="48">
        <f t="shared" si="2"/>
        <v>0</v>
      </c>
      <c r="AP39" s="16"/>
    </row>
    <row r="40">
      <c r="A40" s="58" t="s">
        <v>175</v>
      </c>
      <c r="B40" s="43"/>
      <c r="C40" s="42" t="s">
        <v>180</v>
      </c>
      <c r="D40" s="49"/>
      <c r="E40" s="46"/>
      <c r="F40" s="45"/>
      <c r="G40" s="46"/>
      <c r="H40" s="46"/>
      <c r="I40" s="46"/>
      <c r="J40" s="46"/>
      <c r="K40" s="46"/>
      <c r="L40" s="46"/>
      <c r="M40" s="46"/>
      <c r="N40" s="46"/>
      <c r="O40" s="46"/>
      <c r="P40" s="46"/>
      <c r="Q40" s="46"/>
      <c r="R40" s="46"/>
      <c r="S40" s="46"/>
      <c r="T40" s="46"/>
      <c r="U40" s="46"/>
      <c r="V40" s="46"/>
      <c r="W40" s="46"/>
      <c r="X40" s="46"/>
      <c r="Y40" s="45"/>
      <c r="Z40" s="46"/>
      <c r="AA40" s="46"/>
      <c r="AB40" s="45"/>
      <c r="AC40" s="46"/>
      <c r="AD40" s="46"/>
      <c r="AE40" s="46"/>
      <c r="AF40" s="46"/>
      <c r="AG40" s="46"/>
      <c r="AH40" s="46"/>
      <c r="AI40" s="46"/>
      <c r="AJ40" s="46"/>
      <c r="AK40" s="46"/>
      <c r="AL40" s="46"/>
      <c r="AM40" s="16"/>
      <c r="AN40" s="48">
        <f t="shared" si="1"/>
        <v>0</v>
      </c>
      <c r="AO40" s="48">
        <f t="shared" si="2"/>
        <v>0</v>
      </c>
      <c r="AP40" s="16"/>
    </row>
    <row r="41">
      <c r="A41" s="58" t="s">
        <v>175</v>
      </c>
      <c r="B41" s="43"/>
      <c r="C41" s="42" t="s">
        <v>181</v>
      </c>
      <c r="D41" s="49"/>
      <c r="E41" s="46"/>
      <c r="F41" s="45"/>
      <c r="G41" s="46"/>
      <c r="H41" s="46"/>
      <c r="I41" s="46"/>
      <c r="J41" s="46"/>
      <c r="K41" s="46"/>
      <c r="L41" s="46"/>
      <c r="M41" s="46"/>
      <c r="N41" s="46"/>
      <c r="O41" s="46"/>
      <c r="P41" s="46"/>
      <c r="Q41" s="46"/>
      <c r="R41" s="46"/>
      <c r="S41" s="46"/>
      <c r="T41" s="46"/>
      <c r="U41" s="46"/>
      <c r="V41" s="46"/>
      <c r="W41" s="46"/>
      <c r="X41" s="46"/>
      <c r="Y41" s="45"/>
      <c r="Z41" s="46"/>
      <c r="AA41" s="46"/>
      <c r="AB41" s="45"/>
      <c r="AC41" s="46"/>
      <c r="AD41" s="46"/>
      <c r="AE41" s="46"/>
      <c r="AF41" s="46"/>
      <c r="AG41" s="46"/>
      <c r="AH41" s="46"/>
      <c r="AI41" s="46"/>
      <c r="AJ41" s="46"/>
      <c r="AK41" s="46"/>
      <c r="AL41" s="46"/>
      <c r="AM41" s="16"/>
      <c r="AN41" s="48">
        <f t="shared" si="1"/>
        <v>0</v>
      </c>
      <c r="AO41" s="48">
        <f t="shared" si="2"/>
        <v>0</v>
      </c>
      <c r="AP41" s="16"/>
    </row>
    <row r="42">
      <c r="A42" s="58" t="s">
        <v>175</v>
      </c>
      <c r="B42" s="43"/>
      <c r="C42" s="42" t="s">
        <v>182</v>
      </c>
      <c r="D42" s="49"/>
      <c r="E42" s="46"/>
      <c r="F42" s="45"/>
      <c r="G42" s="46"/>
      <c r="H42" s="46"/>
      <c r="I42" s="46"/>
      <c r="J42" s="46"/>
      <c r="K42" s="46"/>
      <c r="L42" s="46"/>
      <c r="M42" s="46"/>
      <c r="N42" s="46"/>
      <c r="O42" s="46"/>
      <c r="P42" s="46"/>
      <c r="Q42" s="46"/>
      <c r="R42" s="46"/>
      <c r="S42" s="46"/>
      <c r="T42" s="46"/>
      <c r="U42" s="46"/>
      <c r="V42" s="46"/>
      <c r="W42" s="46"/>
      <c r="X42" s="46"/>
      <c r="Y42" s="45"/>
      <c r="Z42" s="46"/>
      <c r="AA42" s="46"/>
      <c r="AB42" s="45"/>
      <c r="AC42" s="46"/>
      <c r="AD42" s="46"/>
      <c r="AE42" s="46"/>
      <c r="AF42" s="46"/>
      <c r="AG42" s="46"/>
      <c r="AH42" s="46"/>
      <c r="AI42" s="46"/>
      <c r="AJ42" s="46"/>
      <c r="AK42" s="46"/>
      <c r="AL42" s="46"/>
      <c r="AM42" s="16"/>
      <c r="AN42" s="48">
        <f t="shared" si="1"/>
        <v>0</v>
      </c>
      <c r="AO42" s="48">
        <f t="shared" si="2"/>
        <v>0</v>
      </c>
      <c r="AP42" s="16"/>
    </row>
    <row r="43">
      <c r="A43" s="58" t="s">
        <v>175</v>
      </c>
      <c r="B43" s="43"/>
      <c r="C43" s="42" t="s">
        <v>183</v>
      </c>
      <c r="D43" s="49"/>
      <c r="E43" s="46"/>
      <c r="F43" s="45"/>
      <c r="G43" s="46"/>
      <c r="H43" s="46"/>
      <c r="I43" s="46"/>
      <c r="J43" s="46"/>
      <c r="K43" s="46"/>
      <c r="L43" s="46"/>
      <c r="M43" s="46"/>
      <c r="N43" s="46"/>
      <c r="O43" s="46"/>
      <c r="P43" s="45">
        <v>1.0</v>
      </c>
      <c r="Q43" s="46"/>
      <c r="R43" s="46"/>
      <c r="S43" s="46"/>
      <c r="T43" s="46"/>
      <c r="U43" s="46"/>
      <c r="V43" s="46"/>
      <c r="W43" s="46"/>
      <c r="X43" s="45"/>
      <c r="Y43" s="45"/>
      <c r="Z43" s="46"/>
      <c r="AA43" s="45">
        <v>2.0</v>
      </c>
      <c r="AB43" s="45"/>
      <c r="AC43" s="46"/>
      <c r="AD43" s="46"/>
      <c r="AE43" s="45">
        <v>3.0</v>
      </c>
      <c r="AF43" s="46"/>
      <c r="AG43" s="45"/>
      <c r="AH43" s="46"/>
      <c r="AI43" s="46"/>
      <c r="AJ43" s="46"/>
      <c r="AK43" s="46"/>
      <c r="AL43" s="46"/>
      <c r="AM43" s="16"/>
      <c r="AN43" s="48">
        <f t="shared" si="1"/>
        <v>3</v>
      </c>
      <c r="AO43" s="48">
        <f t="shared" si="2"/>
        <v>6</v>
      </c>
      <c r="AP43" s="16"/>
    </row>
    <row r="44">
      <c r="A44" s="58" t="s">
        <v>175</v>
      </c>
      <c r="B44" s="43"/>
      <c r="C44" s="42" t="s">
        <v>184</v>
      </c>
      <c r="D44" s="49"/>
      <c r="E44" s="46"/>
      <c r="F44" s="45"/>
      <c r="G44" s="46"/>
      <c r="H44" s="46"/>
      <c r="I44" s="46"/>
      <c r="J44" s="46"/>
      <c r="K44" s="46"/>
      <c r="L44" s="46"/>
      <c r="M44" s="46"/>
      <c r="N44" s="46"/>
      <c r="O44" s="46"/>
      <c r="P44" s="46"/>
      <c r="Q44" s="46"/>
      <c r="R44" s="46"/>
      <c r="S44" s="46"/>
      <c r="T44" s="46"/>
      <c r="U44" s="46"/>
      <c r="V44" s="46"/>
      <c r="W44" s="45"/>
      <c r="X44" s="46"/>
      <c r="Y44" s="45"/>
      <c r="Z44" s="45"/>
      <c r="AA44" s="46"/>
      <c r="AB44" s="45"/>
      <c r="AC44" s="46"/>
      <c r="AD44" s="46"/>
      <c r="AE44" s="46"/>
      <c r="AF44" s="46"/>
      <c r="AG44" s="46"/>
      <c r="AH44" s="46"/>
      <c r="AI44" s="46"/>
      <c r="AJ44" s="46"/>
      <c r="AK44" s="46"/>
      <c r="AL44" s="46"/>
      <c r="AM44" s="16"/>
      <c r="AN44" s="48">
        <f t="shared" si="1"/>
        <v>0</v>
      </c>
      <c r="AO44" s="48">
        <f t="shared" si="2"/>
        <v>0</v>
      </c>
      <c r="AP44" s="16"/>
    </row>
    <row r="45">
      <c r="A45" s="58" t="s">
        <v>175</v>
      </c>
      <c r="B45" s="43"/>
      <c r="C45" s="42" t="s">
        <v>185</v>
      </c>
      <c r="D45" s="49"/>
      <c r="E45" s="46"/>
      <c r="F45" s="45"/>
      <c r="G45" s="46"/>
      <c r="H45" s="45"/>
      <c r="I45" s="46"/>
      <c r="J45" s="46"/>
      <c r="K45" s="46"/>
      <c r="L45" s="46"/>
      <c r="M45" s="46"/>
      <c r="N45" s="46"/>
      <c r="O45" s="46"/>
      <c r="P45" s="46"/>
      <c r="Q45" s="46"/>
      <c r="R45" s="46"/>
      <c r="S45" s="46"/>
      <c r="T45" s="46"/>
      <c r="U45" s="46"/>
      <c r="V45" s="46"/>
      <c r="W45" s="46"/>
      <c r="X45" s="46"/>
      <c r="Y45" s="45"/>
      <c r="Z45" s="46"/>
      <c r="AA45" s="45"/>
      <c r="AB45" s="45"/>
      <c r="AC45" s="46"/>
      <c r="AD45" s="46"/>
      <c r="AE45" s="46"/>
      <c r="AF45" s="46"/>
      <c r="AG45" s="46"/>
      <c r="AH45" s="46"/>
      <c r="AI45" s="46"/>
      <c r="AJ45" s="46"/>
      <c r="AK45" s="46"/>
      <c r="AL45" s="46"/>
      <c r="AM45" s="16"/>
      <c r="AN45" s="48">
        <f t="shared" si="1"/>
        <v>0</v>
      </c>
      <c r="AO45" s="48">
        <f t="shared" si="2"/>
        <v>0</v>
      </c>
      <c r="AP45" s="16"/>
    </row>
    <row r="46">
      <c r="A46" s="58" t="s">
        <v>175</v>
      </c>
      <c r="B46" s="43"/>
      <c r="C46" s="42" t="s">
        <v>186</v>
      </c>
      <c r="D46" s="49"/>
      <c r="E46" s="46"/>
      <c r="F46" s="45"/>
      <c r="G46" s="46"/>
      <c r="H46" s="46"/>
      <c r="I46" s="46"/>
      <c r="J46" s="46"/>
      <c r="K46" s="46"/>
      <c r="L46" s="46"/>
      <c r="M46" s="46"/>
      <c r="N46" s="46"/>
      <c r="O46" s="46"/>
      <c r="P46" s="46"/>
      <c r="Q46" s="46"/>
      <c r="R46" s="46"/>
      <c r="S46" s="46"/>
      <c r="T46" s="46"/>
      <c r="U46" s="46"/>
      <c r="V46" s="46"/>
      <c r="W46" s="46"/>
      <c r="X46" s="46"/>
      <c r="Y46" s="45"/>
      <c r="Z46" s="46"/>
      <c r="AA46" s="46"/>
      <c r="AB46" s="45"/>
      <c r="AC46" s="46"/>
      <c r="AD46" s="46"/>
      <c r="AE46" s="46"/>
      <c r="AF46" s="46"/>
      <c r="AG46" s="46"/>
      <c r="AH46" s="46"/>
      <c r="AI46" s="46"/>
      <c r="AJ46" s="46"/>
      <c r="AK46" s="46"/>
      <c r="AL46" s="46"/>
      <c r="AM46" s="16"/>
      <c r="AN46" s="48">
        <f t="shared" si="1"/>
        <v>0</v>
      </c>
      <c r="AO46" s="48">
        <f t="shared" si="2"/>
        <v>0</v>
      </c>
      <c r="AP46" s="16"/>
    </row>
    <row r="47">
      <c r="A47" s="58" t="s">
        <v>175</v>
      </c>
      <c r="B47" s="43"/>
      <c r="C47" s="42" t="s">
        <v>187</v>
      </c>
      <c r="D47" s="49"/>
      <c r="E47" s="46"/>
      <c r="F47" s="45"/>
      <c r="G47" s="46"/>
      <c r="H47" s="46"/>
      <c r="I47" s="46"/>
      <c r="J47" s="46"/>
      <c r="K47" s="46"/>
      <c r="L47" s="46"/>
      <c r="M47" s="46"/>
      <c r="N47" s="46"/>
      <c r="O47" s="46"/>
      <c r="P47" s="46"/>
      <c r="Q47" s="46"/>
      <c r="R47" s="46"/>
      <c r="S47" s="45">
        <v>1.0</v>
      </c>
      <c r="T47" s="46"/>
      <c r="U47" s="46"/>
      <c r="V47" s="46"/>
      <c r="W47" s="46"/>
      <c r="X47" s="46"/>
      <c r="Y47" s="45"/>
      <c r="Z47" s="46"/>
      <c r="AA47" s="46"/>
      <c r="AB47" s="45"/>
      <c r="AC47" s="46"/>
      <c r="AD47" s="46"/>
      <c r="AE47" s="46"/>
      <c r="AF47" s="46"/>
      <c r="AG47" s="46"/>
      <c r="AH47" s="46"/>
      <c r="AI47" s="46"/>
      <c r="AJ47" s="46"/>
      <c r="AK47" s="46"/>
      <c r="AL47" s="46"/>
      <c r="AM47" s="16"/>
      <c r="AN47" s="48">
        <f t="shared" si="1"/>
        <v>1</v>
      </c>
      <c r="AO47" s="48">
        <f t="shared" si="2"/>
        <v>1</v>
      </c>
      <c r="AP47" s="16"/>
    </row>
    <row r="48">
      <c r="A48" s="58" t="s">
        <v>175</v>
      </c>
      <c r="B48" s="43"/>
      <c r="C48" s="42" t="s">
        <v>188</v>
      </c>
      <c r="D48" s="49"/>
      <c r="E48" s="46"/>
      <c r="F48" s="45"/>
      <c r="G48" s="46"/>
      <c r="H48" s="46"/>
      <c r="I48" s="46"/>
      <c r="J48" s="46"/>
      <c r="K48" s="46"/>
      <c r="L48" s="46"/>
      <c r="M48" s="46"/>
      <c r="N48" s="46"/>
      <c r="O48" s="46"/>
      <c r="P48" s="46"/>
      <c r="Q48" s="46"/>
      <c r="R48" s="46"/>
      <c r="S48" s="46"/>
      <c r="T48" s="46"/>
      <c r="U48" s="46"/>
      <c r="V48" s="46"/>
      <c r="W48" s="46"/>
      <c r="X48" s="46"/>
      <c r="Y48" s="45"/>
      <c r="Z48" s="45"/>
      <c r="AA48" s="46"/>
      <c r="AB48" s="45"/>
      <c r="AC48" s="46"/>
      <c r="AD48" s="46"/>
      <c r="AE48" s="46"/>
      <c r="AF48" s="46"/>
      <c r="AG48" s="46"/>
      <c r="AH48" s="46"/>
      <c r="AI48" s="46"/>
      <c r="AJ48" s="46"/>
      <c r="AK48" s="46"/>
      <c r="AL48" s="46"/>
      <c r="AM48" s="16"/>
      <c r="AN48" s="48">
        <f t="shared" si="1"/>
        <v>0</v>
      </c>
      <c r="AO48" s="48">
        <f t="shared" si="2"/>
        <v>0</v>
      </c>
      <c r="AP48" s="16"/>
    </row>
    <row r="49">
      <c r="A49" s="58" t="s">
        <v>175</v>
      </c>
      <c r="B49" s="43"/>
      <c r="C49" s="42" t="s">
        <v>189</v>
      </c>
      <c r="D49" s="49"/>
      <c r="E49" s="46"/>
      <c r="F49" s="45"/>
      <c r="G49" s="46"/>
      <c r="H49" s="46"/>
      <c r="I49" s="46"/>
      <c r="J49" s="46"/>
      <c r="K49" s="46"/>
      <c r="L49" s="46"/>
      <c r="M49" s="46"/>
      <c r="N49" s="46"/>
      <c r="O49" s="46"/>
      <c r="P49" s="46"/>
      <c r="Q49" s="46"/>
      <c r="R49" s="46"/>
      <c r="S49" s="46"/>
      <c r="T49" s="46"/>
      <c r="U49" s="46"/>
      <c r="V49" s="46"/>
      <c r="W49" s="46"/>
      <c r="X49" s="46"/>
      <c r="Y49" s="45"/>
      <c r="Z49" s="46"/>
      <c r="AA49" s="46"/>
      <c r="AB49" s="45"/>
      <c r="AC49" s="46"/>
      <c r="AD49" s="46"/>
      <c r="AE49" s="46"/>
      <c r="AF49" s="46"/>
      <c r="AG49" s="46"/>
      <c r="AH49" s="46"/>
      <c r="AI49" s="46"/>
      <c r="AJ49" s="46"/>
      <c r="AK49" s="46"/>
      <c r="AL49" s="45">
        <v>1.0</v>
      </c>
      <c r="AM49" s="16"/>
      <c r="AN49" s="48">
        <f t="shared" si="1"/>
        <v>1</v>
      </c>
      <c r="AO49" s="48">
        <f t="shared" si="2"/>
        <v>1</v>
      </c>
      <c r="AP49" s="16"/>
    </row>
    <row r="50">
      <c r="A50" s="58" t="s">
        <v>175</v>
      </c>
      <c r="B50" s="43"/>
      <c r="C50" s="42" t="s">
        <v>190</v>
      </c>
      <c r="D50" s="49"/>
      <c r="E50" s="46"/>
      <c r="F50" s="45"/>
      <c r="G50" s="46"/>
      <c r="H50" s="46"/>
      <c r="I50" s="46"/>
      <c r="J50" s="46"/>
      <c r="K50" s="46"/>
      <c r="L50" s="46"/>
      <c r="M50" s="46"/>
      <c r="N50" s="46"/>
      <c r="O50" s="46"/>
      <c r="P50" s="46"/>
      <c r="Q50" s="45">
        <v>1.0</v>
      </c>
      <c r="R50" s="45"/>
      <c r="S50" s="46"/>
      <c r="T50" s="45">
        <v>1.0</v>
      </c>
      <c r="U50" s="45">
        <v>1.0</v>
      </c>
      <c r="V50" s="45"/>
      <c r="W50" s="46"/>
      <c r="X50" s="46"/>
      <c r="Y50" s="45"/>
      <c r="Z50" s="46"/>
      <c r="AA50" s="45"/>
      <c r="AB50" s="45"/>
      <c r="AC50" s="46"/>
      <c r="AD50" s="46"/>
      <c r="AE50" s="46"/>
      <c r="AF50" s="46"/>
      <c r="AG50" s="46"/>
      <c r="AH50" s="46"/>
      <c r="AI50" s="45"/>
      <c r="AJ50" s="46"/>
      <c r="AK50" s="46"/>
      <c r="AL50" s="45"/>
      <c r="AM50" s="16"/>
      <c r="AN50" s="48">
        <f t="shared" si="1"/>
        <v>3</v>
      </c>
      <c r="AO50" s="48">
        <f t="shared" si="2"/>
        <v>3</v>
      </c>
      <c r="AP50" s="16"/>
    </row>
    <row r="51">
      <c r="A51" s="58" t="s">
        <v>175</v>
      </c>
      <c r="B51" s="43"/>
      <c r="C51" s="42" t="s">
        <v>191</v>
      </c>
      <c r="D51" s="49"/>
      <c r="E51" s="46"/>
      <c r="F51" s="45"/>
      <c r="G51" s="46"/>
      <c r="H51" s="46"/>
      <c r="I51" s="46"/>
      <c r="J51" s="46"/>
      <c r="K51" s="46"/>
      <c r="L51" s="46"/>
      <c r="M51" s="46"/>
      <c r="N51" s="46"/>
      <c r="O51" s="45">
        <v>3.0</v>
      </c>
      <c r="P51" s="46"/>
      <c r="Q51" s="46"/>
      <c r="R51" s="46"/>
      <c r="S51" s="45">
        <v>1.0</v>
      </c>
      <c r="T51" s="46"/>
      <c r="U51" s="45"/>
      <c r="V51" s="46"/>
      <c r="W51" s="46"/>
      <c r="X51" s="46"/>
      <c r="Y51" s="45"/>
      <c r="Z51" s="46"/>
      <c r="AA51" s="46"/>
      <c r="AB51" s="45"/>
      <c r="AC51" s="45"/>
      <c r="AD51" s="46"/>
      <c r="AE51" s="46"/>
      <c r="AF51" s="46"/>
      <c r="AG51" s="46"/>
      <c r="AH51" s="45">
        <v>2.0</v>
      </c>
      <c r="AI51" s="45"/>
      <c r="AJ51" s="46"/>
      <c r="AK51" s="46"/>
      <c r="AL51" s="45"/>
      <c r="AM51" s="16"/>
      <c r="AN51" s="48">
        <f t="shared" si="1"/>
        <v>3</v>
      </c>
      <c r="AO51" s="48">
        <f t="shared" si="2"/>
        <v>6</v>
      </c>
      <c r="AP51" s="16"/>
    </row>
    <row r="52">
      <c r="A52" s="58" t="s">
        <v>175</v>
      </c>
      <c r="B52" s="43"/>
      <c r="C52" s="42" t="s">
        <v>192</v>
      </c>
      <c r="D52" s="49"/>
      <c r="E52" s="46"/>
      <c r="F52" s="45"/>
      <c r="G52" s="46"/>
      <c r="H52" s="46"/>
      <c r="I52" s="46"/>
      <c r="J52" s="46"/>
      <c r="K52" s="46"/>
      <c r="L52" s="46"/>
      <c r="M52" s="46"/>
      <c r="N52" s="46"/>
      <c r="O52" s="46"/>
      <c r="P52" s="46"/>
      <c r="Q52" s="46"/>
      <c r="R52" s="46"/>
      <c r="S52" s="46"/>
      <c r="T52" s="46"/>
      <c r="U52" s="46"/>
      <c r="V52" s="46"/>
      <c r="W52" s="46"/>
      <c r="X52" s="46"/>
      <c r="Y52" s="45"/>
      <c r="Z52" s="46"/>
      <c r="AA52" s="46"/>
      <c r="AB52" s="45"/>
      <c r="AC52" s="46"/>
      <c r="AD52" s="46"/>
      <c r="AE52" s="46"/>
      <c r="AF52" s="46"/>
      <c r="AG52" s="46"/>
      <c r="AH52" s="46"/>
      <c r="AI52" s="46"/>
      <c r="AJ52" s="46"/>
      <c r="AK52" s="46"/>
      <c r="AL52" s="46"/>
      <c r="AM52" s="16"/>
      <c r="AN52" s="48">
        <f t="shared" si="1"/>
        <v>0</v>
      </c>
      <c r="AO52" s="48">
        <f t="shared" si="2"/>
        <v>0</v>
      </c>
      <c r="AP52" s="16"/>
    </row>
    <row r="53">
      <c r="A53" s="58" t="s">
        <v>175</v>
      </c>
      <c r="B53" s="43"/>
      <c r="C53" s="42" t="s">
        <v>193</v>
      </c>
      <c r="D53" s="44"/>
      <c r="E53" s="46"/>
      <c r="F53" s="45"/>
      <c r="G53" s="46"/>
      <c r="H53" s="46"/>
      <c r="I53" s="46"/>
      <c r="J53" s="46"/>
      <c r="K53" s="46"/>
      <c r="L53" s="46"/>
      <c r="M53" s="46"/>
      <c r="N53" s="46"/>
      <c r="O53" s="46"/>
      <c r="P53" s="46"/>
      <c r="Q53" s="46"/>
      <c r="R53" s="46"/>
      <c r="S53" s="46"/>
      <c r="T53" s="45"/>
      <c r="U53" s="45"/>
      <c r="V53" s="46"/>
      <c r="W53" s="46"/>
      <c r="X53" s="46"/>
      <c r="Y53" s="45"/>
      <c r="Z53" s="46"/>
      <c r="AA53" s="45"/>
      <c r="AB53" s="45"/>
      <c r="AC53" s="46"/>
      <c r="AD53" s="46"/>
      <c r="AE53" s="46"/>
      <c r="AF53" s="45">
        <v>1.0</v>
      </c>
      <c r="AG53" s="46"/>
      <c r="AH53" s="46"/>
      <c r="AI53" s="46"/>
      <c r="AJ53" s="46"/>
      <c r="AK53" s="46"/>
      <c r="AL53" s="46"/>
      <c r="AM53" s="16"/>
      <c r="AN53" s="48">
        <f t="shared" si="1"/>
        <v>1</v>
      </c>
      <c r="AO53" s="48">
        <f t="shared" si="2"/>
        <v>1</v>
      </c>
      <c r="AP53" s="16"/>
    </row>
    <row r="54">
      <c r="A54" s="58" t="s">
        <v>175</v>
      </c>
      <c r="B54" s="43"/>
      <c r="C54" s="65" t="s">
        <v>194</v>
      </c>
      <c r="D54" s="49"/>
      <c r="E54" s="46"/>
      <c r="F54" s="45"/>
      <c r="G54" s="46"/>
      <c r="H54" s="46"/>
      <c r="I54" s="46"/>
      <c r="J54" s="46"/>
      <c r="K54" s="46"/>
      <c r="L54" s="46"/>
      <c r="M54" s="46"/>
      <c r="N54" s="46"/>
      <c r="O54" s="46"/>
      <c r="P54" s="46"/>
      <c r="Q54" s="46"/>
      <c r="R54" s="46"/>
      <c r="S54" s="46"/>
      <c r="T54" s="46"/>
      <c r="U54" s="46"/>
      <c r="V54" s="46"/>
      <c r="W54" s="46"/>
      <c r="X54" s="46"/>
      <c r="Y54" s="45"/>
      <c r="Z54" s="46"/>
      <c r="AA54" s="46"/>
      <c r="AB54" s="45"/>
      <c r="AC54" s="46"/>
      <c r="AD54" s="45"/>
      <c r="AE54" s="46"/>
      <c r="AF54" s="45">
        <v>1.0</v>
      </c>
      <c r="AG54" s="46"/>
      <c r="AH54" s="46"/>
      <c r="AI54" s="46"/>
      <c r="AJ54" s="46"/>
      <c r="AK54" s="46"/>
      <c r="AL54" s="46"/>
      <c r="AM54" s="16"/>
      <c r="AN54" s="48">
        <f t="shared" si="1"/>
        <v>1</v>
      </c>
      <c r="AO54" s="48">
        <f t="shared" si="2"/>
        <v>1</v>
      </c>
      <c r="AP54" s="16"/>
    </row>
    <row r="55">
      <c r="A55" s="58" t="s">
        <v>175</v>
      </c>
      <c r="B55" s="43"/>
      <c r="C55" s="65" t="s">
        <v>195</v>
      </c>
      <c r="D55" s="49"/>
      <c r="E55" s="46"/>
      <c r="F55" s="45"/>
      <c r="G55" s="46"/>
      <c r="H55" s="46"/>
      <c r="I55" s="46"/>
      <c r="J55" s="46"/>
      <c r="K55" s="46"/>
      <c r="L55" s="46"/>
      <c r="M55" s="46"/>
      <c r="N55" s="46"/>
      <c r="O55" s="46"/>
      <c r="P55" s="46"/>
      <c r="Q55" s="46"/>
      <c r="R55" s="46"/>
      <c r="S55" s="46"/>
      <c r="T55" s="46"/>
      <c r="U55" s="46"/>
      <c r="V55" s="46"/>
      <c r="W55" s="45"/>
      <c r="X55" s="46"/>
      <c r="Y55" s="45"/>
      <c r="Z55" s="46"/>
      <c r="AA55" s="46"/>
      <c r="AB55" s="45"/>
      <c r="AC55" s="46"/>
      <c r="AD55" s="46"/>
      <c r="AE55" s="45"/>
      <c r="AF55" s="46"/>
      <c r="AG55" s="45"/>
      <c r="AH55" s="46"/>
      <c r="AI55" s="46"/>
      <c r="AJ55" s="46"/>
      <c r="AK55" s="46"/>
      <c r="AL55" s="46"/>
      <c r="AM55" s="16"/>
      <c r="AN55" s="48">
        <f t="shared" si="1"/>
        <v>0</v>
      </c>
      <c r="AO55" s="48">
        <f t="shared" si="2"/>
        <v>0</v>
      </c>
      <c r="AP55" s="16"/>
    </row>
    <row r="56">
      <c r="A56" s="58" t="s">
        <v>175</v>
      </c>
      <c r="B56" s="43"/>
      <c r="C56" s="42" t="s">
        <v>196</v>
      </c>
      <c r="D56" s="49"/>
      <c r="E56" s="46"/>
      <c r="F56" s="45"/>
      <c r="G56" s="46"/>
      <c r="H56" s="46"/>
      <c r="I56" s="46"/>
      <c r="J56" s="46"/>
      <c r="K56" s="46"/>
      <c r="L56" s="46"/>
      <c r="M56" s="46"/>
      <c r="N56" s="46"/>
      <c r="O56" s="46"/>
      <c r="P56" s="46"/>
      <c r="Q56" s="46"/>
      <c r="R56" s="46"/>
      <c r="S56" s="46"/>
      <c r="T56" s="46"/>
      <c r="U56" s="46"/>
      <c r="V56" s="46"/>
      <c r="W56" s="46"/>
      <c r="X56" s="46"/>
      <c r="Y56" s="45"/>
      <c r="Z56" s="46"/>
      <c r="AA56" s="46"/>
      <c r="AB56" s="45"/>
      <c r="AC56" s="46"/>
      <c r="AD56" s="46"/>
      <c r="AE56" s="80">
        <v>1.0</v>
      </c>
      <c r="AF56" s="46"/>
      <c r="AG56" s="80"/>
      <c r="AH56" s="46"/>
      <c r="AI56" s="46"/>
      <c r="AJ56" s="46"/>
      <c r="AK56" s="46"/>
      <c r="AL56" s="46"/>
      <c r="AM56" s="16"/>
      <c r="AN56" s="48">
        <f t="shared" si="1"/>
        <v>1</v>
      </c>
      <c r="AO56" s="48">
        <f t="shared" si="2"/>
        <v>1</v>
      </c>
      <c r="AP56" s="16"/>
    </row>
    <row r="57">
      <c r="A57" s="58" t="s">
        <v>175</v>
      </c>
      <c r="B57" s="43"/>
      <c r="C57" s="42" t="s">
        <v>197</v>
      </c>
      <c r="D57" s="44"/>
      <c r="E57" s="46"/>
      <c r="F57" s="45"/>
      <c r="G57" s="45"/>
      <c r="H57" s="45"/>
      <c r="I57" s="46"/>
      <c r="J57" s="46"/>
      <c r="K57" s="46"/>
      <c r="L57" s="46"/>
      <c r="M57" s="45"/>
      <c r="N57" s="46"/>
      <c r="O57" s="46"/>
      <c r="P57" s="46"/>
      <c r="Q57" s="46"/>
      <c r="R57" s="46"/>
      <c r="S57" s="46"/>
      <c r="T57" s="46"/>
      <c r="U57" s="45"/>
      <c r="V57" s="45">
        <v>1.0</v>
      </c>
      <c r="W57" s="46"/>
      <c r="X57" s="46"/>
      <c r="Y57" s="45"/>
      <c r="Z57" s="46"/>
      <c r="AA57" s="46"/>
      <c r="AB57" s="45"/>
      <c r="AC57" s="46"/>
      <c r="AD57" s="46"/>
      <c r="AE57" s="46"/>
      <c r="AF57" s="46"/>
      <c r="AG57" s="46"/>
      <c r="AH57" s="46"/>
      <c r="AI57" s="46"/>
      <c r="AJ57" s="45"/>
      <c r="AK57" s="45"/>
      <c r="AL57" s="46"/>
      <c r="AM57" s="16"/>
      <c r="AN57" s="48">
        <f t="shared" si="1"/>
        <v>1</v>
      </c>
      <c r="AO57" s="48">
        <f t="shared" si="2"/>
        <v>1</v>
      </c>
      <c r="AP57" s="16"/>
    </row>
    <row r="58">
      <c r="A58" s="58" t="s">
        <v>175</v>
      </c>
      <c r="B58" s="43"/>
      <c r="C58" s="42" t="s">
        <v>198</v>
      </c>
      <c r="D58" s="49"/>
      <c r="E58" s="46"/>
      <c r="F58" s="45"/>
      <c r="G58" s="46"/>
      <c r="H58" s="46"/>
      <c r="I58" s="46"/>
      <c r="J58" s="46"/>
      <c r="K58" s="45"/>
      <c r="L58" s="45"/>
      <c r="M58" s="46"/>
      <c r="N58" s="45"/>
      <c r="O58" s="46"/>
      <c r="P58" s="46"/>
      <c r="Q58" s="46"/>
      <c r="R58" s="45"/>
      <c r="S58" s="45"/>
      <c r="T58" s="46"/>
      <c r="U58" s="45"/>
      <c r="V58" s="45"/>
      <c r="W58" s="46"/>
      <c r="X58" s="46"/>
      <c r="Y58" s="45"/>
      <c r="Z58" s="45">
        <v>2.0</v>
      </c>
      <c r="AA58" s="46"/>
      <c r="AB58" s="45"/>
      <c r="AC58" s="46"/>
      <c r="AD58" s="45"/>
      <c r="AE58" s="46"/>
      <c r="AF58" s="46"/>
      <c r="AG58" s="46"/>
      <c r="AH58" s="46"/>
      <c r="AI58" s="46"/>
      <c r="AJ58" s="46"/>
      <c r="AK58" s="46"/>
      <c r="AL58" s="45"/>
      <c r="AM58" s="16"/>
      <c r="AN58" s="48">
        <f t="shared" si="1"/>
        <v>1</v>
      </c>
      <c r="AO58" s="48">
        <f t="shared" si="2"/>
        <v>2</v>
      </c>
      <c r="AP58" s="16"/>
    </row>
    <row r="59">
      <c r="A59" s="58" t="s">
        <v>175</v>
      </c>
      <c r="B59" s="43"/>
      <c r="C59" s="42" t="s">
        <v>199</v>
      </c>
      <c r="D59" s="49"/>
      <c r="E59" s="46"/>
      <c r="F59" s="45"/>
      <c r="G59" s="46"/>
      <c r="H59" s="46"/>
      <c r="I59" s="46"/>
      <c r="J59" s="46"/>
      <c r="K59" s="46"/>
      <c r="L59" s="46"/>
      <c r="M59" s="46"/>
      <c r="N59" s="46"/>
      <c r="O59" s="46"/>
      <c r="P59" s="46"/>
      <c r="Q59" s="46"/>
      <c r="R59" s="46"/>
      <c r="S59" s="46"/>
      <c r="T59" s="46"/>
      <c r="U59" s="46"/>
      <c r="V59" s="46"/>
      <c r="W59" s="46"/>
      <c r="X59" s="46"/>
      <c r="Y59" s="45"/>
      <c r="Z59" s="46"/>
      <c r="AA59" s="46"/>
      <c r="AB59" s="45"/>
      <c r="AC59" s="46"/>
      <c r="AD59" s="45"/>
      <c r="AE59" s="46"/>
      <c r="AF59" s="46"/>
      <c r="AG59" s="46"/>
      <c r="AH59" s="46"/>
      <c r="AI59" s="46"/>
      <c r="AJ59" s="46"/>
      <c r="AK59" s="46"/>
      <c r="AL59" s="46"/>
      <c r="AM59" s="16"/>
      <c r="AN59" s="48">
        <f t="shared" si="1"/>
        <v>0</v>
      </c>
      <c r="AO59" s="48">
        <f t="shared" si="2"/>
        <v>0</v>
      </c>
      <c r="AP59" s="16"/>
    </row>
    <row r="60">
      <c r="A60" s="58" t="s">
        <v>175</v>
      </c>
      <c r="B60" s="43"/>
      <c r="C60" s="42" t="s">
        <v>200</v>
      </c>
      <c r="D60" s="49"/>
      <c r="E60" s="46"/>
      <c r="F60" s="45"/>
      <c r="G60" s="46"/>
      <c r="H60" s="46"/>
      <c r="I60" s="46"/>
      <c r="J60" s="46"/>
      <c r="K60" s="46"/>
      <c r="L60" s="46"/>
      <c r="M60" s="46"/>
      <c r="N60" s="45"/>
      <c r="O60" s="46"/>
      <c r="P60" s="46"/>
      <c r="Q60" s="46"/>
      <c r="R60" s="46"/>
      <c r="S60" s="45"/>
      <c r="T60" s="46"/>
      <c r="U60" s="46"/>
      <c r="V60" s="46"/>
      <c r="W60" s="46"/>
      <c r="X60" s="46"/>
      <c r="Y60" s="45"/>
      <c r="Z60" s="46"/>
      <c r="AA60" s="46"/>
      <c r="AB60" s="45"/>
      <c r="AC60" s="46"/>
      <c r="AD60" s="46"/>
      <c r="AE60" s="46"/>
      <c r="AF60" s="46"/>
      <c r="AG60" s="46"/>
      <c r="AH60" s="46"/>
      <c r="AI60" s="46"/>
      <c r="AJ60" s="45"/>
      <c r="AK60" s="46"/>
      <c r="AL60" s="46"/>
      <c r="AM60" s="16"/>
      <c r="AN60" s="48">
        <f t="shared" si="1"/>
        <v>0</v>
      </c>
      <c r="AO60" s="48">
        <f t="shared" si="2"/>
        <v>0</v>
      </c>
      <c r="AP60" s="16"/>
    </row>
    <row r="61">
      <c r="A61" s="58" t="s">
        <v>175</v>
      </c>
      <c r="B61" s="43"/>
      <c r="C61" s="42" t="s">
        <v>201</v>
      </c>
      <c r="D61" s="49"/>
      <c r="E61" s="46"/>
      <c r="F61" s="45"/>
      <c r="G61" s="46"/>
      <c r="H61" s="46"/>
      <c r="I61" s="46"/>
      <c r="J61" s="46"/>
      <c r="K61" s="46"/>
      <c r="L61" s="46"/>
      <c r="M61" s="46"/>
      <c r="N61" s="46"/>
      <c r="O61" s="46"/>
      <c r="P61" s="46"/>
      <c r="Q61" s="46"/>
      <c r="R61" s="46"/>
      <c r="S61" s="45"/>
      <c r="T61" s="46"/>
      <c r="U61" s="46"/>
      <c r="V61" s="46"/>
      <c r="W61" s="46"/>
      <c r="X61" s="45">
        <v>1.0</v>
      </c>
      <c r="Y61" s="45"/>
      <c r="Z61" s="45">
        <v>1.0</v>
      </c>
      <c r="AA61" s="46"/>
      <c r="AB61" s="45"/>
      <c r="AC61" s="46"/>
      <c r="AD61" s="46"/>
      <c r="AE61" s="46"/>
      <c r="AF61" s="46"/>
      <c r="AG61" s="46"/>
      <c r="AH61" s="45">
        <v>1.0</v>
      </c>
      <c r="AI61" s="46"/>
      <c r="AJ61" s="46"/>
      <c r="AK61" s="46"/>
      <c r="AL61" s="46"/>
      <c r="AM61" s="16"/>
      <c r="AN61" s="48">
        <f t="shared" si="1"/>
        <v>3</v>
      </c>
      <c r="AO61" s="48">
        <f t="shared" si="2"/>
        <v>3</v>
      </c>
      <c r="AP61" s="16"/>
    </row>
    <row r="62">
      <c r="A62" s="58" t="s">
        <v>175</v>
      </c>
      <c r="B62" s="51"/>
      <c r="C62" s="42" t="s">
        <v>202</v>
      </c>
      <c r="D62" s="55"/>
      <c r="E62" s="54"/>
      <c r="F62" s="53"/>
      <c r="G62" s="54"/>
      <c r="H62" s="54"/>
      <c r="I62" s="54"/>
      <c r="J62" s="54"/>
      <c r="K62" s="54"/>
      <c r="L62" s="54"/>
      <c r="M62" s="54"/>
      <c r="N62" s="54"/>
      <c r="O62" s="53">
        <v>1.0</v>
      </c>
      <c r="P62" s="54"/>
      <c r="Q62" s="54"/>
      <c r="R62" s="54"/>
      <c r="S62" s="54"/>
      <c r="T62" s="54"/>
      <c r="U62" s="54"/>
      <c r="V62" s="54"/>
      <c r="W62" s="54"/>
      <c r="X62" s="54"/>
      <c r="Y62" s="53"/>
      <c r="Z62" s="54"/>
      <c r="AA62" s="54"/>
      <c r="AB62" s="53"/>
      <c r="AC62" s="54"/>
      <c r="AD62" s="54"/>
      <c r="AE62" s="54"/>
      <c r="AF62" s="54"/>
      <c r="AG62" s="54"/>
      <c r="AH62" s="54"/>
      <c r="AI62" s="54"/>
      <c r="AJ62" s="54"/>
      <c r="AK62" s="54"/>
      <c r="AL62" s="54"/>
      <c r="AM62" s="57"/>
      <c r="AN62" s="48">
        <f t="shared" si="1"/>
        <v>1</v>
      </c>
      <c r="AO62" s="48">
        <f t="shared" si="2"/>
        <v>1</v>
      </c>
      <c r="AP62" s="57"/>
    </row>
    <row r="63">
      <c r="A63" s="42" t="s">
        <v>203</v>
      </c>
      <c r="B63" s="65" t="s">
        <v>204</v>
      </c>
      <c r="C63" s="42" t="s">
        <v>205</v>
      </c>
      <c r="D63" s="44"/>
      <c r="E63" s="46"/>
      <c r="F63" s="46"/>
      <c r="G63" s="46"/>
      <c r="H63" s="46"/>
      <c r="I63" s="46"/>
      <c r="J63" s="46"/>
      <c r="K63" s="46"/>
      <c r="L63" s="46"/>
      <c r="M63" s="46"/>
      <c r="N63" s="46"/>
      <c r="O63" s="46"/>
      <c r="P63" s="46"/>
      <c r="Q63" s="46"/>
      <c r="R63" s="46"/>
      <c r="S63" s="46"/>
      <c r="T63" s="46"/>
      <c r="U63" s="46"/>
      <c r="V63" s="45">
        <v>1.0</v>
      </c>
      <c r="W63" s="46"/>
      <c r="X63" s="46"/>
      <c r="Y63" s="46"/>
      <c r="Z63" s="46"/>
      <c r="AA63" s="46"/>
      <c r="AB63" s="45"/>
      <c r="AC63" s="46"/>
      <c r="AD63" s="46"/>
      <c r="AE63" s="46"/>
      <c r="AF63" s="46"/>
      <c r="AG63" s="46"/>
      <c r="AH63" s="46"/>
      <c r="AI63" s="46"/>
      <c r="AJ63" s="46"/>
      <c r="AK63" s="46"/>
      <c r="AL63" s="46"/>
      <c r="AM63" s="16"/>
      <c r="AN63" s="48">
        <f t="shared" si="1"/>
        <v>1</v>
      </c>
      <c r="AO63" s="48">
        <f t="shared" si="2"/>
        <v>1</v>
      </c>
      <c r="AP63" s="16"/>
    </row>
    <row r="64">
      <c r="A64" s="42" t="s">
        <v>203</v>
      </c>
      <c r="B64" s="65" t="s">
        <v>204</v>
      </c>
      <c r="C64" s="42" t="s">
        <v>206</v>
      </c>
      <c r="D64" s="49"/>
      <c r="E64" s="46"/>
      <c r="F64" s="46"/>
      <c r="G64" s="46"/>
      <c r="H64" s="46"/>
      <c r="I64" s="46"/>
      <c r="J64" s="46"/>
      <c r="K64" s="46"/>
      <c r="L64" s="46"/>
      <c r="M64" s="46"/>
      <c r="N64" s="46"/>
      <c r="O64" s="46"/>
      <c r="P64" s="46"/>
      <c r="Q64" s="46"/>
      <c r="R64" s="46"/>
      <c r="S64" s="46"/>
      <c r="T64" s="46"/>
      <c r="U64" s="46"/>
      <c r="V64" s="46"/>
      <c r="W64" s="46"/>
      <c r="X64" s="46"/>
      <c r="Y64" s="46"/>
      <c r="Z64" s="46"/>
      <c r="AA64" s="46"/>
      <c r="AB64" s="45"/>
      <c r="AC64" s="46"/>
      <c r="AD64" s="46"/>
      <c r="AE64" s="46"/>
      <c r="AF64" s="46"/>
      <c r="AG64" s="46"/>
      <c r="AH64" s="46"/>
      <c r="AI64" s="46"/>
      <c r="AJ64" s="46"/>
      <c r="AK64" s="46"/>
      <c r="AL64" s="46"/>
      <c r="AM64" s="16"/>
      <c r="AN64" s="48">
        <f t="shared" si="1"/>
        <v>0</v>
      </c>
      <c r="AO64" s="48">
        <f t="shared" si="2"/>
        <v>0</v>
      </c>
      <c r="AP64" s="16"/>
    </row>
    <row r="65">
      <c r="A65" s="42" t="s">
        <v>203</v>
      </c>
      <c r="B65" s="65" t="s">
        <v>204</v>
      </c>
      <c r="C65" s="42" t="s">
        <v>207</v>
      </c>
      <c r="D65" s="49"/>
      <c r="E65" s="45"/>
      <c r="F65" s="46"/>
      <c r="G65" s="46"/>
      <c r="H65" s="46"/>
      <c r="I65" s="45"/>
      <c r="J65" s="45"/>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16"/>
      <c r="AN65" s="48">
        <f t="shared" si="1"/>
        <v>0</v>
      </c>
      <c r="AO65" s="48">
        <f t="shared" si="2"/>
        <v>0</v>
      </c>
      <c r="AP65" s="16"/>
    </row>
    <row r="66">
      <c r="A66" s="42" t="s">
        <v>203</v>
      </c>
      <c r="B66" s="65" t="s">
        <v>204</v>
      </c>
      <c r="C66" s="42" t="s">
        <v>208</v>
      </c>
      <c r="D66" s="44"/>
      <c r="E66" s="46"/>
      <c r="F66" s="46"/>
      <c r="G66" s="45"/>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16"/>
      <c r="AN66" s="48">
        <f t="shared" si="1"/>
        <v>0</v>
      </c>
      <c r="AO66" s="48">
        <f t="shared" si="2"/>
        <v>0</v>
      </c>
      <c r="AP66" s="16"/>
    </row>
    <row r="67">
      <c r="A67" s="42" t="s">
        <v>203</v>
      </c>
      <c r="B67" s="65" t="s">
        <v>204</v>
      </c>
      <c r="C67" s="42" t="s">
        <v>209</v>
      </c>
      <c r="D67" s="44"/>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16"/>
      <c r="AN67" s="48">
        <f t="shared" si="1"/>
        <v>0</v>
      </c>
      <c r="AO67" s="48">
        <f t="shared" si="2"/>
        <v>0</v>
      </c>
      <c r="AP67" s="16"/>
    </row>
    <row r="68">
      <c r="A68" s="42" t="s">
        <v>203</v>
      </c>
      <c r="B68" s="65" t="s">
        <v>204</v>
      </c>
      <c r="C68" s="42" t="s">
        <v>210</v>
      </c>
      <c r="D68" s="49"/>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16"/>
      <c r="AN68" s="48">
        <f t="shared" si="1"/>
        <v>0</v>
      </c>
      <c r="AO68" s="48">
        <f t="shared" si="2"/>
        <v>0</v>
      </c>
      <c r="AP68" s="16"/>
    </row>
    <row r="69">
      <c r="A69" s="42" t="s">
        <v>203</v>
      </c>
      <c r="B69" s="65" t="s">
        <v>204</v>
      </c>
      <c r="C69" s="42" t="s">
        <v>211</v>
      </c>
      <c r="D69" s="67"/>
      <c r="E69" s="46"/>
      <c r="F69" s="46"/>
      <c r="G69" s="68"/>
      <c r="H69" s="46"/>
      <c r="I69" s="46"/>
      <c r="J69" s="46"/>
      <c r="K69" s="46"/>
      <c r="L69" s="46"/>
      <c r="M69" s="46"/>
      <c r="N69" s="45">
        <v>1.0</v>
      </c>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16"/>
      <c r="AN69" s="48">
        <f t="shared" si="1"/>
        <v>1</v>
      </c>
      <c r="AO69" s="48">
        <f t="shared" si="2"/>
        <v>1</v>
      </c>
      <c r="AP69" s="16"/>
    </row>
    <row r="70">
      <c r="A70" s="42" t="s">
        <v>203</v>
      </c>
      <c r="B70" s="42" t="s">
        <v>212</v>
      </c>
      <c r="C70" s="42" t="s">
        <v>213</v>
      </c>
      <c r="D70" s="44">
        <v>1.0</v>
      </c>
      <c r="E70" s="46"/>
      <c r="F70" s="46"/>
      <c r="G70" s="46"/>
      <c r="H70" s="46"/>
      <c r="I70" s="46"/>
      <c r="J70" s="46"/>
      <c r="K70" s="46"/>
      <c r="L70" s="46"/>
      <c r="M70" s="46"/>
      <c r="N70" s="46"/>
      <c r="O70" s="46"/>
      <c r="P70" s="46"/>
      <c r="Q70" s="46"/>
      <c r="R70" s="46"/>
      <c r="S70" s="46"/>
      <c r="T70" s="45"/>
      <c r="U70" s="46"/>
      <c r="V70" s="46"/>
      <c r="W70" s="46"/>
      <c r="X70" s="46"/>
      <c r="Y70" s="46"/>
      <c r="Z70" s="46"/>
      <c r="AA70" s="46"/>
      <c r="AB70" s="46"/>
      <c r="AC70" s="46"/>
      <c r="AD70" s="45"/>
      <c r="AE70" s="46"/>
      <c r="AF70" s="46"/>
      <c r="AG70" s="46"/>
      <c r="AH70" s="46"/>
      <c r="AI70" s="46"/>
      <c r="AJ70" s="46"/>
      <c r="AK70" s="46"/>
      <c r="AL70" s="46"/>
      <c r="AM70" s="16"/>
      <c r="AN70" s="48">
        <f t="shared" si="1"/>
        <v>1</v>
      </c>
      <c r="AO70" s="48">
        <f t="shared" si="2"/>
        <v>1</v>
      </c>
      <c r="AP70" s="16"/>
    </row>
    <row r="71">
      <c r="A71" s="42" t="s">
        <v>203</v>
      </c>
      <c r="B71" s="42" t="s">
        <v>212</v>
      </c>
      <c r="C71" s="42" t="s">
        <v>214</v>
      </c>
      <c r="D71" s="49"/>
      <c r="E71" s="46"/>
      <c r="F71" s="46"/>
      <c r="G71" s="46"/>
      <c r="H71" s="46"/>
      <c r="I71" s="46"/>
      <c r="J71" s="46"/>
      <c r="K71" s="46"/>
      <c r="L71" s="46"/>
      <c r="M71" s="46"/>
      <c r="N71" s="46"/>
      <c r="O71" s="46"/>
      <c r="P71" s="46"/>
      <c r="Q71" s="46"/>
      <c r="R71" s="46"/>
      <c r="S71" s="46"/>
      <c r="T71" s="45"/>
      <c r="U71" s="46"/>
      <c r="V71" s="46"/>
      <c r="W71" s="46"/>
      <c r="X71" s="46"/>
      <c r="Y71" s="46"/>
      <c r="Z71" s="46"/>
      <c r="AA71" s="46"/>
      <c r="AB71" s="46"/>
      <c r="AC71" s="46"/>
      <c r="AD71" s="45"/>
      <c r="AE71" s="46"/>
      <c r="AF71" s="46"/>
      <c r="AG71" s="46"/>
      <c r="AH71" s="46"/>
      <c r="AI71" s="46"/>
      <c r="AJ71" s="46"/>
      <c r="AK71" s="46"/>
      <c r="AL71" s="46"/>
      <c r="AM71" s="16"/>
      <c r="AN71" s="48">
        <f t="shared" si="1"/>
        <v>0</v>
      </c>
      <c r="AO71" s="48">
        <f t="shared" si="2"/>
        <v>0</v>
      </c>
      <c r="AP71" s="16"/>
    </row>
    <row r="72">
      <c r="A72" s="42" t="s">
        <v>203</v>
      </c>
      <c r="B72" s="42" t="s">
        <v>212</v>
      </c>
      <c r="C72" s="42" t="s">
        <v>215</v>
      </c>
      <c r="D72" s="49"/>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16"/>
      <c r="AN72" s="48">
        <f t="shared" si="1"/>
        <v>0</v>
      </c>
      <c r="AO72" s="48">
        <f t="shared" si="2"/>
        <v>0</v>
      </c>
      <c r="AP72" s="16"/>
    </row>
    <row r="73">
      <c r="A73" s="42" t="s">
        <v>203</v>
      </c>
      <c r="B73" s="42" t="s">
        <v>212</v>
      </c>
      <c r="C73" s="42" t="s">
        <v>216</v>
      </c>
      <c r="D73" s="49"/>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16"/>
      <c r="AN73" s="48">
        <f t="shared" si="1"/>
        <v>0</v>
      </c>
      <c r="AO73" s="48">
        <f t="shared" si="2"/>
        <v>0</v>
      </c>
      <c r="AP73" s="16"/>
    </row>
    <row r="74">
      <c r="A74" s="42" t="s">
        <v>203</v>
      </c>
      <c r="B74" s="42" t="s">
        <v>212</v>
      </c>
      <c r="C74" s="42" t="s">
        <v>217</v>
      </c>
      <c r="D74" s="49"/>
      <c r="E74" s="46"/>
      <c r="F74" s="46"/>
      <c r="G74" s="46"/>
      <c r="H74" s="46"/>
      <c r="I74" s="46"/>
      <c r="J74" s="46"/>
      <c r="K74" s="46"/>
      <c r="L74" s="46"/>
      <c r="M74" s="45"/>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16"/>
      <c r="AN74" s="48">
        <f t="shared" si="1"/>
        <v>0</v>
      </c>
      <c r="AO74" s="48">
        <f t="shared" si="2"/>
        <v>0</v>
      </c>
      <c r="AP74" s="16"/>
    </row>
    <row r="75">
      <c r="A75" s="42" t="s">
        <v>203</v>
      </c>
      <c r="B75" s="42" t="s">
        <v>212</v>
      </c>
      <c r="C75" s="42" t="s">
        <v>218</v>
      </c>
      <c r="D75" s="49"/>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5"/>
      <c r="AM75" s="16"/>
      <c r="AN75" s="48">
        <f t="shared" si="1"/>
        <v>0</v>
      </c>
      <c r="AO75" s="48">
        <f t="shared" si="2"/>
        <v>0</v>
      </c>
      <c r="AP75" s="16"/>
    </row>
    <row r="76">
      <c r="A76" s="42" t="s">
        <v>203</v>
      </c>
      <c r="B76" s="42" t="s">
        <v>212</v>
      </c>
      <c r="C76" s="42" t="s">
        <v>219</v>
      </c>
      <c r="D76" s="49"/>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16"/>
      <c r="AN76" s="48">
        <f t="shared" si="1"/>
        <v>0</v>
      </c>
      <c r="AO76" s="48">
        <f t="shared" si="2"/>
        <v>0</v>
      </c>
      <c r="AP76" s="16"/>
    </row>
    <row r="77">
      <c r="A77" s="42" t="s">
        <v>203</v>
      </c>
      <c r="B77" s="42" t="s">
        <v>212</v>
      </c>
      <c r="C77" s="42" t="s">
        <v>220</v>
      </c>
      <c r="D77" s="49"/>
      <c r="E77" s="46"/>
      <c r="F77" s="46"/>
      <c r="G77" s="46"/>
      <c r="H77" s="46"/>
      <c r="I77" s="46"/>
      <c r="J77" s="46"/>
      <c r="K77" s="46"/>
      <c r="L77" s="46"/>
      <c r="M77" s="46"/>
      <c r="N77" s="45"/>
      <c r="O77" s="46"/>
      <c r="P77" s="46"/>
      <c r="Q77" s="46"/>
      <c r="R77" s="46"/>
      <c r="S77" s="46"/>
      <c r="T77" s="46"/>
      <c r="U77" s="46"/>
      <c r="V77" s="46"/>
      <c r="W77" s="46"/>
      <c r="X77" s="46"/>
      <c r="Y77" s="46"/>
      <c r="Z77" s="46"/>
      <c r="AA77" s="46"/>
      <c r="AB77" s="46"/>
      <c r="AC77" s="46"/>
      <c r="AD77" s="46"/>
      <c r="AE77" s="46"/>
      <c r="AF77" s="46"/>
      <c r="AG77" s="46"/>
      <c r="AH77" s="46"/>
      <c r="AI77" s="46"/>
      <c r="AJ77" s="46"/>
      <c r="AK77" s="46"/>
      <c r="AL77" s="45"/>
      <c r="AM77" s="16"/>
      <c r="AN77" s="48">
        <f t="shared" si="1"/>
        <v>0</v>
      </c>
      <c r="AO77" s="48">
        <f t="shared" si="2"/>
        <v>0</v>
      </c>
      <c r="AP77" s="16"/>
    </row>
    <row r="78">
      <c r="A78" s="42" t="s">
        <v>203</v>
      </c>
      <c r="B78" s="42" t="s">
        <v>221</v>
      </c>
      <c r="C78" s="42" t="s">
        <v>222</v>
      </c>
      <c r="D78" s="49"/>
      <c r="E78" s="46"/>
      <c r="F78" s="46"/>
      <c r="G78" s="46"/>
      <c r="H78" s="46"/>
      <c r="I78" s="46"/>
      <c r="J78" s="46"/>
      <c r="K78" s="46"/>
      <c r="L78" s="46"/>
      <c r="M78" s="46"/>
      <c r="N78" s="46"/>
      <c r="O78" s="46"/>
      <c r="P78" s="46"/>
      <c r="Q78" s="46"/>
      <c r="R78" s="46"/>
      <c r="S78" s="46"/>
      <c r="T78" s="45"/>
      <c r="U78" s="46"/>
      <c r="V78" s="46"/>
      <c r="W78" s="46"/>
      <c r="X78" s="46"/>
      <c r="Y78" s="46"/>
      <c r="Z78" s="46"/>
      <c r="AA78" s="46"/>
      <c r="AB78" s="46"/>
      <c r="AC78" s="46"/>
      <c r="AD78" s="45"/>
      <c r="AE78" s="45"/>
      <c r="AF78" s="46"/>
      <c r="AG78" s="45"/>
      <c r="AH78" s="45"/>
      <c r="AI78" s="45"/>
      <c r="AJ78" s="46"/>
      <c r="AK78" s="46"/>
      <c r="AL78" s="46"/>
      <c r="AM78" s="16"/>
      <c r="AN78" s="48">
        <f t="shared" si="1"/>
        <v>0</v>
      </c>
      <c r="AO78" s="48">
        <f t="shared" si="2"/>
        <v>0</v>
      </c>
      <c r="AP78" s="16"/>
    </row>
    <row r="79">
      <c r="A79" s="42" t="s">
        <v>203</v>
      </c>
      <c r="B79" s="42" t="s">
        <v>221</v>
      </c>
      <c r="C79" s="42" t="s">
        <v>223</v>
      </c>
      <c r="D79" s="49"/>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16"/>
      <c r="AN79" s="48">
        <f t="shared" si="1"/>
        <v>0</v>
      </c>
      <c r="AO79" s="48">
        <f t="shared" si="2"/>
        <v>0</v>
      </c>
      <c r="AP79" s="16"/>
    </row>
    <row r="80">
      <c r="A80" s="42" t="s">
        <v>203</v>
      </c>
      <c r="B80" s="42" t="s">
        <v>221</v>
      </c>
      <c r="C80" s="42" t="s">
        <v>224</v>
      </c>
      <c r="D80" s="49"/>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16"/>
      <c r="AN80" s="48">
        <f t="shared" si="1"/>
        <v>0</v>
      </c>
      <c r="AO80" s="48">
        <f t="shared" si="2"/>
        <v>0</v>
      </c>
      <c r="AP80" s="16"/>
    </row>
    <row r="81">
      <c r="A81" s="42" t="s">
        <v>203</v>
      </c>
      <c r="B81" s="42" t="s">
        <v>221</v>
      </c>
      <c r="C81" s="42" t="s">
        <v>225</v>
      </c>
      <c r="D81" s="44"/>
      <c r="E81" s="68"/>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16"/>
      <c r="AN81" s="48">
        <f t="shared" si="1"/>
        <v>0</v>
      </c>
      <c r="AO81" s="48">
        <f t="shared" si="2"/>
        <v>0</v>
      </c>
      <c r="AP81" s="16"/>
    </row>
    <row r="82">
      <c r="A82" s="42" t="s">
        <v>203</v>
      </c>
      <c r="B82" s="42" t="s">
        <v>221</v>
      </c>
      <c r="C82" s="42" t="s">
        <v>226</v>
      </c>
      <c r="D82" s="49"/>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16"/>
      <c r="AN82" s="48">
        <f t="shared" si="1"/>
        <v>0</v>
      </c>
      <c r="AO82" s="48">
        <f t="shared" si="2"/>
        <v>0</v>
      </c>
      <c r="AP82" s="16"/>
    </row>
    <row r="83">
      <c r="A83" s="42" t="s">
        <v>203</v>
      </c>
      <c r="B83" s="42" t="s">
        <v>227</v>
      </c>
      <c r="C83" s="42" t="s">
        <v>228</v>
      </c>
      <c r="D83" s="49"/>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5"/>
      <c r="AE83" s="45"/>
      <c r="AF83" s="46"/>
      <c r="AG83" s="45"/>
      <c r="AH83" s="45"/>
      <c r="AI83" s="45"/>
      <c r="AJ83" s="46"/>
      <c r="AK83" s="46"/>
      <c r="AL83" s="46"/>
      <c r="AM83" s="16"/>
      <c r="AN83" s="48">
        <f t="shared" si="1"/>
        <v>0</v>
      </c>
      <c r="AO83" s="48">
        <f t="shared" si="2"/>
        <v>0</v>
      </c>
      <c r="AP83" s="16"/>
    </row>
    <row r="84">
      <c r="A84" s="42" t="s">
        <v>203</v>
      </c>
      <c r="B84" s="42" t="s">
        <v>227</v>
      </c>
      <c r="C84" s="42" t="s">
        <v>229</v>
      </c>
      <c r="D84" s="49"/>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16"/>
      <c r="AN84" s="48">
        <f t="shared" si="1"/>
        <v>0</v>
      </c>
      <c r="AO84" s="48">
        <f t="shared" si="2"/>
        <v>0</v>
      </c>
      <c r="AP84" s="16"/>
    </row>
    <row r="85">
      <c r="A85" s="42" t="s">
        <v>203</v>
      </c>
      <c r="B85" s="42" t="s">
        <v>227</v>
      </c>
      <c r="C85" s="42" t="s">
        <v>230</v>
      </c>
      <c r="D85" s="44"/>
      <c r="E85" s="46"/>
      <c r="F85" s="46"/>
      <c r="G85" s="45"/>
      <c r="H85" s="45"/>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16"/>
      <c r="AN85" s="48">
        <f t="shared" si="1"/>
        <v>0</v>
      </c>
      <c r="AO85" s="48">
        <f t="shared" si="2"/>
        <v>0</v>
      </c>
      <c r="AP85" s="16"/>
    </row>
    <row r="86">
      <c r="A86" s="42" t="s">
        <v>203</v>
      </c>
      <c r="B86" s="42" t="s">
        <v>227</v>
      </c>
      <c r="C86" s="42" t="s">
        <v>231</v>
      </c>
      <c r="D86" s="49"/>
      <c r="E86" s="45"/>
      <c r="F86" s="45"/>
      <c r="G86" s="46"/>
      <c r="H86" s="45"/>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16"/>
      <c r="AN86" s="48">
        <f t="shared" si="1"/>
        <v>0</v>
      </c>
      <c r="AO86" s="48">
        <f t="shared" si="2"/>
        <v>0</v>
      </c>
      <c r="AP86" s="16"/>
    </row>
    <row r="87">
      <c r="A87" s="42" t="s">
        <v>203</v>
      </c>
      <c r="B87" s="42" t="s">
        <v>227</v>
      </c>
      <c r="C87" s="42" t="s">
        <v>232</v>
      </c>
      <c r="D87" s="49"/>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16"/>
      <c r="AN87" s="48">
        <f t="shared" si="1"/>
        <v>0</v>
      </c>
      <c r="AO87" s="48">
        <f t="shared" si="2"/>
        <v>0</v>
      </c>
      <c r="AP87" s="16"/>
    </row>
    <row r="88">
      <c r="A88" s="42" t="s">
        <v>203</v>
      </c>
      <c r="B88" s="42" t="s">
        <v>227</v>
      </c>
      <c r="C88" s="42" t="s">
        <v>233</v>
      </c>
      <c r="D88" s="49"/>
      <c r="E88" s="46"/>
      <c r="F88" s="46"/>
      <c r="G88" s="46"/>
      <c r="H88" s="46"/>
      <c r="I88" s="46"/>
      <c r="J88" s="46"/>
      <c r="K88" s="46"/>
      <c r="L88" s="46"/>
      <c r="M88" s="46"/>
      <c r="N88" s="46"/>
      <c r="O88" s="46"/>
      <c r="P88" s="46"/>
      <c r="Q88" s="46"/>
      <c r="R88" s="46"/>
      <c r="S88" s="46"/>
      <c r="T88" s="45"/>
      <c r="U88" s="46"/>
      <c r="V88" s="45"/>
      <c r="W88" s="46"/>
      <c r="X88" s="46"/>
      <c r="Y88" s="46"/>
      <c r="Z88" s="46"/>
      <c r="AA88" s="46"/>
      <c r="AB88" s="46"/>
      <c r="AC88" s="46"/>
      <c r="AD88" s="46"/>
      <c r="AE88" s="46"/>
      <c r="AF88" s="46"/>
      <c r="AG88" s="46"/>
      <c r="AH88" s="46"/>
      <c r="AI88" s="46"/>
      <c r="AJ88" s="46"/>
      <c r="AK88" s="46"/>
      <c r="AL88" s="46"/>
      <c r="AM88" s="16"/>
      <c r="AN88" s="48">
        <f t="shared" si="1"/>
        <v>0</v>
      </c>
      <c r="AO88" s="48">
        <f t="shared" si="2"/>
        <v>0</v>
      </c>
      <c r="AP88" s="16"/>
    </row>
    <row r="89">
      <c r="A89" s="42" t="s">
        <v>203</v>
      </c>
      <c r="B89" s="42" t="s">
        <v>227</v>
      </c>
      <c r="C89" s="42" t="s">
        <v>234</v>
      </c>
      <c r="D89" s="49"/>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5"/>
      <c r="AG89" s="46"/>
      <c r="AH89" s="46"/>
      <c r="AI89" s="46"/>
      <c r="AJ89" s="46"/>
      <c r="AK89" s="46"/>
      <c r="AL89" s="46"/>
      <c r="AM89" s="16"/>
      <c r="AN89" s="48">
        <f t="shared" si="1"/>
        <v>0</v>
      </c>
      <c r="AO89" s="48">
        <f t="shared" si="2"/>
        <v>0</v>
      </c>
      <c r="AP89" s="16"/>
    </row>
    <row r="90">
      <c r="A90" s="42" t="s">
        <v>203</v>
      </c>
      <c r="B90" s="42" t="s">
        <v>227</v>
      </c>
      <c r="C90" s="42" t="s">
        <v>235</v>
      </c>
      <c r="D90" s="49"/>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16"/>
      <c r="AN90" s="48">
        <f t="shared" si="1"/>
        <v>0</v>
      </c>
      <c r="AO90" s="48">
        <f t="shared" si="2"/>
        <v>0</v>
      </c>
      <c r="AP90" s="16"/>
    </row>
    <row r="91">
      <c r="A91" s="42" t="s">
        <v>203</v>
      </c>
      <c r="B91" s="42" t="s">
        <v>227</v>
      </c>
      <c r="C91" s="42" t="s">
        <v>236</v>
      </c>
      <c r="D91" s="49"/>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5"/>
      <c r="AE91" s="46"/>
      <c r="AF91" s="46"/>
      <c r="AG91" s="46"/>
      <c r="AH91" s="46"/>
      <c r="AI91" s="46"/>
      <c r="AJ91" s="46"/>
      <c r="AK91" s="46"/>
      <c r="AL91" s="46"/>
      <c r="AM91" s="16"/>
      <c r="AN91" s="48">
        <f t="shared" si="1"/>
        <v>0</v>
      </c>
      <c r="AO91" s="48">
        <f t="shared" si="2"/>
        <v>0</v>
      </c>
      <c r="AP91" s="16"/>
    </row>
    <row r="92">
      <c r="A92" s="42" t="s">
        <v>203</v>
      </c>
      <c r="B92" s="42" t="s">
        <v>227</v>
      </c>
      <c r="C92" s="42" t="s">
        <v>237</v>
      </c>
      <c r="D92" s="49"/>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16"/>
      <c r="AN92" s="48">
        <f t="shared" si="1"/>
        <v>0</v>
      </c>
      <c r="AO92" s="48">
        <f t="shared" si="2"/>
        <v>0</v>
      </c>
      <c r="AP92" s="16"/>
    </row>
    <row r="93">
      <c r="A93" s="42" t="s">
        <v>203</v>
      </c>
      <c r="B93" s="42" t="s">
        <v>238</v>
      </c>
      <c r="C93" s="42" t="s">
        <v>239</v>
      </c>
      <c r="D93" s="49"/>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16"/>
      <c r="AN93" s="48">
        <f t="shared" si="1"/>
        <v>0</v>
      </c>
      <c r="AO93" s="48">
        <f t="shared" si="2"/>
        <v>0</v>
      </c>
      <c r="AP93" s="16"/>
    </row>
    <row r="94">
      <c r="A94" s="42" t="s">
        <v>203</v>
      </c>
      <c r="B94" s="42" t="s">
        <v>238</v>
      </c>
      <c r="C94" s="42" t="s">
        <v>240</v>
      </c>
      <c r="D94" s="49"/>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16"/>
      <c r="AN94" s="48">
        <f t="shared" si="1"/>
        <v>0</v>
      </c>
      <c r="AO94" s="48">
        <f t="shared" si="2"/>
        <v>0</v>
      </c>
      <c r="AP94" s="16"/>
    </row>
    <row r="95">
      <c r="A95" s="42" t="s">
        <v>203</v>
      </c>
      <c r="B95" s="42" t="s">
        <v>238</v>
      </c>
      <c r="C95" s="42" t="s">
        <v>241</v>
      </c>
      <c r="D95" s="49"/>
      <c r="E95" s="46"/>
      <c r="F95" s="46"/>
      <c r="G95" s="46"/>
      <c r="H95" s="46"/>
      <c r="I95" s="45"/>
      <c r="J95" s="45"/>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16"/>
      <c r="AN95" s="48">
        <f t="shared" si="1"/>
        <v>0</v>
      </c>
      <c r="AO95" s="48">
        <f t="shared" si="2"/>
        <v>0</v>
      </c>
      <c r="AP95" s="16"/>
    </row>
    <row r="96">
      <c r="A96" s="42" t="s">
        <v>203</v>
      </c>
      <c r="B96" s="42" t="s">
        <v>238</v>
      </c>
      <c r="C96" s="42" t="s">
        <v>242</v>
      </c>
      <c r="D96" s="49"/>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16"/>
      <c r="AN96" s="48">
        <f t="shared" si="1"/>
        <v>0</v>
      </c>
      <c r="AO96" s="48">
        <f t="shared" si="2"/>
        <v>0</v>
      </c>
      <c r="AP96" s="16"/>
    </row>
    <row r="97">
      <c r="A97" s="42" t="s">
        <v>203</v>
      </c>
      <c r="B97" s="42" t="s">
        <v>238</v>
      </c>
      <c r="C97" s="42" t="s">
        <v>243</v>
      </c>
      <c r="D97" s="49"/>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16"/>
      <c r="AN97" s="48">
        <f t="shared" si="1"/>
        <v>0</v>
      </c>
      <c r="AO97" s="48">
        <f t="shared" si="2"/>
        <v>0</v>
      </c>
      <c r="AP97" s="16"/>
    </row>
    <row r="98">
      <c r="A98" s="42" t="s">
        <v>203</v>
      </c>
      <c r="B98" s="42" t="s">
        <v>238</v>
      </c>
      <c r="C98" s="42" t="s">
        <v>244</v>
      </c>
      <c r="D98" s="49"/>
      <c r="E98" s="46"/>
      <c r="F98" s="46"/>
      <c r="G98" s="46"/>
      <c r="H98" s="46"/>
      <c r="I98" s="46"/>
      <c r="J98" s="46"/>
      <c r="K98" s="46"/>
      <c r="L98" s="45"/>
      <c r="M98" s="46"/>
      <c r="N98" s="46"/>
      <c r="O98" s="46"/>
      <c r="P98" s="46"/>
      <c r="Q98" s="46"/>
      <c r="R98" s="46"/>
      <c r="S98" s="46"/>
      <c r="T98" s="46"/>
      <c r="U98" s="46"/>
      <c r="V98" s="46"/>
      <c r="W98" s="46"/>
      <c r="X98" s="46"/>
      <c r="Y98" s="46"/>
      <c r="Z98" s="46"/>
      <c r="AA98" s="46"/>
      <c r="AB98" s="46"/>
      <c r="AC98" s="46"/>
      <c r="AD98" s="45"/>
      <c r="AE98" s="46"/>
      <c r="AF98" s="46"/>
      <c r="AG98" s="46"/>
      <c r="AH98" s="46"/>
      <c r="AI98" s="46"/>
      <c r="AJ98" s="46"/>
      <c r="AK98" s="46"/>
      <c r="AL98" s="46"/>
      <c r="AM98" s="16"/>
      <c r="AN98" s="48">
        <f t="shared" si="1"/>
        <v>0</v>
      </c>
      <c r="AO98" s="48">
        <f t="shared" si="2"/>
        <v>0</v>
      </c>
      <c r="AP98" s="16"/>
    </row>
    <row r="99">
      <c r="A99" s="42" t="s">
        <v>203</v>
      </c>
      <c r="B99" s="42" t="s">
        <v>238</v>
      </c>
      <c r="C99" s="42" t="s">
        <v>245</v>
      </c>
      <c r="D99" s="49"/>
      <c r="E99" s="46"/>
      <c r="F99" s="46"/>
      <c r="G99" s="46"/>
      <c r="H99" s="46"/>
      <c r="I99" s="46"/>
      <c r="J99" s="46"/>
      <c r="K99" s="46"/>
      <c r="L99" s="46"/>
      <c r="M99" s="46"/>
      <c r="N99" s="46"/>
      <c r="O99" s="46"/>
      <c r="P99" s="46"/>
      <c r="Q99" s="45"/>
      <c r="R99" s="45"/>
      <c r="S99" s="45"/>
      <c r="T99" s="45"/>
      <c r="U99" s="46"/>
      <c r="V99" s="46"/>
      <c r="W99" s="46"/>
      <c r="X99" s="46"/>
      <c r="Y99" s="46"/>
      <c r="Z99" s="46"/>
      <c r="AA99" s="46"/>
      <c r="AB99" s="46"/>
      <c r="AC99" s="46"/>
      <c r="AD99" s="46"/>
      <c r="AE99" s="46"/>
      <c r="AF99" s="46"/>
      <c r="AG99" s="46"/>
      <c r="AH99" s="46"/>
      <c r="AI99" s="46"/>
      <c r="AJ99" s="46"/>
      <c r="AK99" s="46"/>
      <c r="AL99" s="46"/>
      <c r="AM99" s="16"/>
      <c r="AN99" s="48">
        <f t="shared" si="1"/>
        <v>0</v>
      </c>
      <c r="AO99" s="48">
        <f t="shared" si="2"/>
        <v>0</v>
      </c>
      <c r="AP99" s="16"/>
    </row>
    <row r="100">
      <c r="A100" s="42" t="s">
        <v>203</v>
      </c>
      <c r="B100" s="42" t="s">
        <v>238</v>
      </c>
      <c r="C100" s="42" t="s">
        <v>246</v>
      </c>
      <c r="D100" s="49"/>
      <c r="E100" s="46"/>
      <c r="F100" s="46"/>
      <c r="G100" s="46"/>
      <c r="H100" s="46"/>
      <c r="I100" s="46"/>
      <c r="J100" s="46"/>
      <c r="K100" s="46"/>
      <c r="L100" s="46"/>
      <c r="M100" s="46"/>
      <c r="N100" s="46"/>
      <c r="O100" s="46"/>
      <c r="P100" s="46"/>
      <c r="Q100" s="46"/>
      <c r="R100" s="46"/>
      <c r="S100" s="46"/>
      <c r="T100" s="45"/>
      <c r="U100" s="46"/>
      <c r="V100" s="46"/>
      <c r="W100" s="46"/>
      <c r="X100" s="46"/>
      <c r="Y100" s="46"/>
      <c r="Z100" s="46"/>
      <c r="AA100" s="46"/>
      <c r="AB100" s="45"/>
      <c r="AC100" s="46"/>
      <c r="AD100" s="46"/>
      <c r="AE100" s="46"/>
      <c r="AF100" s="46"/>
      <c r="AG100" s="46"/>
      <c r="AH100" s="46"/>
      <c r="AI100" s="46"/>
      <c r="AJ100" s="46"/>
      <c r="AK100" s="46"/>
      <c r="AL100" s="46"/>
      <c r="AM100" s="16"/>
      <c r="AN100" s="48">
        <f t="shared" si="1"/>
        <v>0</v>
      </c>
      <c r="AO100" s="48">
        <f t="shared" si="2"/>
        <v>0</v>
      </c>
      <c r="AP100" s="16"/>
    </row>
    <row r="101">
      <c r="A101" s="42" t="s">
        <v>203</v>
      </c>
      <c r="B101" s="42" t="s">
        <v>238</v>
      </c>
      <c r="C101" s="42" t="s">
        <v>247</v>
      </c>
      <c r="D101" s="49"/>
      <c r="E101" s="46"/>
      <c r="F101" s="46"/>
      <c r="G101" s="46"/>
      <c r="H101" s="46"/>
      <c r="I101" s="46"/>
      <c r="J101" s="46"/>
      <c r="K101" s="46"/>
      <c r="L101" s="46"/>
      <c r="M101" s="46"/>
      <c r="N101" s="46"/>
      <c r="O101" s="46"/>
      <c r="P101" s="46"/>
      <c r="Q101" s="46"/>
      <c r="R101" s="46"/>
      <c r="S101" s="46"/>
      <c r="T101" s="46"/>
      <c r="U101" s="46"/>
      <c r="V101" s="46"/>
      <c r="W101" s="45">
        <v>1.0</v>
      </c>
      <c r="X101" s="46"/>
      <c r="Y101" s="46"/>
      <c r="Z101" s="46"/>
      <c r="AA101" s="46"/>
      <c r="AB101" s="46"/>
      <c r="AC101" s="46"/>
      <c r="AD101" s="46"/>
      <c r="AE101" s="46"/>
      <c r="AF101" s="46"/>
      <c r="AG101" s="46"/>
      <c r="AH101" s="46"/>
      <c r="AI101" s="46"/>
      <c r="AJ101" s="46"/>
      <c r="AK101" s="46"/>
      <c r="AL101" s="46"/>
      <c r="AM101" s="16"/>
      <c r="AN101" s="48">
        <f t="shared" si="1"/>
        <v>1</v>
      </c>
      <c r="AO101" s="48">
        <f t="shared" si="2"/>
        <v>1</v>
      </c>
      <c r="AP101" s="16"/>
    </row>
    <row r="102">
      <c r="A102" s="42" t="s">
        <v>203</v>
      </c>
      <c r="B102" s="42" t="s">
        <v>248</v>
      </c>
      <c r="C102" s="42" t="s">
        <v>249</v>
      </c>
      <c r="D102" s="49"/>
      <c r="E102" s="46"/>
      <c r="F102" s="46"/>
      <c r="G102" s="46"/>
      <c r="H102" s="46"/>
      <c r="I102" s="46"/>
      <c r="J102" s="46"/>
      <c r="K102" s="46"/>
      <c r="L102" s="46"/>
      <c r="M102" s="46"/>
      <c r="N102" s="46"/>
      <c r="O102" s="46"/>
      <c r="P102" s="46"/>
      <c r="Q102" s="46"/>
      <c r="R102" s="46"/>
      <c r="S102" s="46"/>
      <c r="T102" s="46"/>
      <c r="U102" s="46"/>
      <c r="V102" s="46"/>
      <c r="W102" s="46"/>
      <c r="X102" s="46"/>
      <c r="Y102" s="46"/>
      <c r="Z102" s="45"/>
      <c r="AA102" s="45"/>
      <c r="AB102" s="45"/>
      <c r="AC102" s="46"/>
      <c r="AD102" s="46"/>
      <c r="AE102" s="46"/>
      <c r="AF102" s="46"/>
      <c r="AG102" s="46"/>
      <c r="AH102" s="46"/>
      <c r="AI102" s="46"/>
      <c r="AJ102" s="46"/>
      <c r="AK102" s="45">
        <v>2.0</v>
      </c>
      <c r="AL102" s="46"/>
      <c r="AM102" s="16"/>
      <c r="AN102" s="48">
        <f t="shared" si="1"/>
        <v>1</v>
      </c>
      <c r="AO102" s="48">
        <f t="shared" si="2"/>
        <v>2</v>
      </c>
      <c r="AP102" s="16"/>
    </row>
    <row r="103">
      <c r="A103" s="42" t="s">
        <v>203</v>
      </c>
      <c r="B103" s="42" t="s">
        <v>248</v>
      </c>
      <c r="C103" s="42" t="s">
        <v>250</v>
      </c>
      <c r="D103" s="49"/>
      <c r="E103" s="46"/>
      <c r="F103" s="46"/>
      <c r="G103" s="46"/>
      <c r="H103" s="46"/>
      <c r="I103" s="46"/>
      <c r="J103" s="46"/>
      <c r="K103" s="46"/>
      <c r="L103" s="46"/>
      <c r="M103" s="46"/>
      <c r="N103" s="46"/>
      <c r="O103" s="46"/>
      <c r="P103" s="46"/>
      <c r="Q103" s="46"/>
      <c r="R103" s="46"/>
      <c r="S103" s="46"/>
      <c r="T103" s="45"/>
      <c r="U103" s="46"/>
      <c r="V103" s="46"/>
      <c r="W103" s="46"/>
      <c r="X103" s="46"/>
      <c r="Y103" s="46"/>
      <c r="Z103" s="46"/>
      <c r="AA103" s="46"/>
      <c r="AB103" s="46"/>
      <c r="AC103" s="46"/>
      <c r="AD103" s="46"/>
      <c r="AE103" s="46"/>
      <c r="AF103" s="46"/>
      <c r="AG103" s="46"/>
      <c r="AH103" s="46"/>
      <c r="AI103" s="46"/>
      <c r="AJ103" s="46"/>
      <c r="AK103" s="46"/>
      <c r="AL103" s="46"/>
      <c r="AM103" s="16"/>
      <c r="AN103" s="48">
        <f t="shared" si="1"/>
        <v>0</v>
      </c>
      <c r="AO103" s="48">
        <f t="shared" si="2"/>
        <v>0</v>
      </c>
      <c r="AP103" s="16"/>
    </row>
    <row r="104">
      <c r="A104" s="42" t="s">
        <v>203</v>
      </c>
      <c r="B104" s="42" t="s">
        <v>248</v>
      </c>
      <c r="C104" s="42" t="s">
        <v>251</v>
      </c>
      <c r="D104" s="49"/>
      <c r="E104" s="46"/>
      <c r="F104" s="45"/>
      <c r="G104" s="46"/>
      <c r="H104" s="46"/>
      <c r="I104" s="45"/>
      <c r="J104" s="45"/>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16"/>
      <c r="AN104" s="48">
        <f t="shared" si="1"/>
        <v>0</v>
      </c>
      <c r="AO104" s="48">
        <f t="shared" si="2"/>
        <v>0</v>
      </c>
      <c r="AP104" s="16"/>
    </row>
    <row r="105">
      <c r="A105" s="42" t="s">
        <v>203</v>
      </c>
      <c r="B105" s="42" t="s">
        <v>248</v>
      </c>
      <c r="C105" s="42" t="s">
        <v>252</v>
      </c>
      <c r="D105" s="49"/>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5">
        <v>1.0</v>
      </c>
      <c r="AJ105" s="45">
        <v>2.0</v>
      </c>
      <c r="AK105" s="46"/>
      <c r="AL105" s="46"/>
      <c r="AM105" s="16"/>
      <c r="AN105" s="48">
        <f t="shared" si="1"/>
        <v>2</v>
      </c>
      <c r="AO105" s="48">
        <f t="shared" si="2"/>
        <v>3</v>
      </c>
      <c r="AP105" s="16"/>
    </row>
    <row r="106">
      <c r="A106" s="42" t="s">
        <v>203</v>
      </c>
      <c r="B106" s="42" t="s">
        <v>248</v>
      </c>
      <c r="C106" s="42" t="s">
        <v>253</v>
      </c>
      <c r="D106" s="49"/>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5"/>
      <c r="AE106" s="46"/>
      <c r="AF106" s="45"/>
      <c r="AG106" s="46"/>
      <c r="AH106" s="46"/>
      <c r="AI106" s="46"/>
      <c r="AJ106" s="46"/>
      <c r="AK106" s="46"/>
      <c r="AL106" s="46"/>
      <c r="AM106" s="16"/>
      <c r="AN106" s="48">
        <f t="shared" si="1"/>
        <v>0</v>
      </c>
      <c r="AO106" s="48">
        <f t="shared" si="2"/>
        <v>0</v>
      </c>
      <c r="AP106" s="16"/>
    </row>
    <row r="107">
      <c r="A107" s="42" t="s">
        <v>203</v>
      </c>
      <c r="B107" s="42" t="s">
        <v>248</v>
      </c>
      <c r="C107" s="42" t="s">
        <v>254</v>
      </c>
      <c r="D107" s="49"/>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16"/>
      <c r="AN107" s="48">
        <f t="shared" si="1"/>
        <v>0</v>
      </c>
      <c r="AO107" s="48">
        <f t="shared" si="2"/>
        <v>0</v>
      </c>
      <c r="AP107" s="16"/>
    </row>
    <row r="108">
      <c r="A108" s="42" t="s">
        <v>203</v>
      </c>
      <c r="B108" s="42" t="s">
        <v>248</v>
      </c>
      <c r="C108" s="42" t="s">
        <v>255</v>
      </c>
      <c r="D108" s="49"/>
      <c r="E108" s="46"/>
      <c r="F108" s="46"/>
      <c r="G108" s="46"/>
      <c r="H108" s="46"/>
      <c r="I108" s="46"/>
      <c r="J108" s="46"/>
      <c r="K108" s="46"/>
      <c r="L108" s="46"/>
      <c r="M108" s="46"/>
      <c r="N108" s="46"/>
      <c r="O108" s="46"/>
      <c r="P108" s="46"/>
      <c r="Q108" s="46"/>
      <c r="R108" s="46"/>
      <c r="S108" s="46"/>
      <c r="T108" s="46"/>
      <c r="U108" s="46"/>
      <c r="V108" s="46"/>
      <c r="W108" s="45"/>
      <c r="X108" s="45"/>
      <c r="Y108" s="46"/>
      <c r="Z108" s="46"/>
      <c r="AA108" s="46"/>
      <c r="AB108" s="46"/>
      <c r="AC108" s="46"/>
      <c r="AD108" s="46"/>
      <c r="AE108" s="46"/>
      <c r="AF108" s="46"/>
      <c r="AG108" s="46"/>
      <c r="AH108" s="46"/>
      <c r="AI108" s="46"/>
      <c r="AJ108" s="46"/>
      <c r="AK108" s="46"/>
      <c r="AL108" s="46"/>
      <c r="AM108" s="16"/>
      <c r="AN108" s="48">
        <f t="shared" si="1"/>
        <v>0</v>
      </c>
      <c r="AO108" s="48">
        <f t="shared" si="2"/>
        <v>0</v>
      </c>
      <c r="AP108" s="16"/>
    </row>
    <row r="109">
      <c r="A109" s="42" t="s">
        <v>203</v>
      </c>
      <c r="B109" s="42" t="s">
        <v>248</v>
      </c>
      <c r="C109" s="42" t="s">
        <v>256</v>
      </c>
      <c r="D109" s="49"/>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5"/>
      <c r="AF109" s="46"/>
      <c r="AG109" s="45"/>
      <c r="AH109" s="46"/>
      <c r="AI109" s="46"/>
      <c r="AJ109" s="46"/>
      <c r="AK109" s="46"/>
      <c r="AL109" s="46"/>
      <c r="AM109" s="16"/>
      <c r="AN109" s="48">
        <f t="shared" si="1"/>
        <v>0</v>
      </c>
      <c r="AO109" s="48">
        <f t="shared" si="2"/>
        <v>0</v>
      </c>
      <c r="AP109" s="16"/>
    </row>
    <row r="110">
      <c r="A110" s="42" t="s">
        <v>203</v>
      </c>
      <c r="B110" s="42" t="s">
        <v>248</v>
      </c>
      <c r="C110" s="42" t="s">
        <v>257</v>
      </c>
      <c r="D110" s="49"/>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5"/>
      <c r="AI110" s="46"/>
      <c r="AJ110" s="46"/>
      <c r="AK110" s="46"/>
      <c r="AL110" s="46"/>
      <c r="AM110" s="16"/>
      <c r="AN110" s="48">
        <f t="shared" si="1"/>
        <v>0</v>
      </c>
      <c r="AO110" s="48">
        <f t="shared" si="2"/>
        <v>0</v>
      </c>
      <c r="AP110" s="16"/>
    </row>
    <row r="111">
      <c r="A111" s="42" t="s">
        <v>203</v>
      </c>
      <c r="B111" s="42" t="s">
        <v>248</v>
      </c>
      <c r="C111" s="42" t="s">
        <v>258</v>
      </c>
      <c r="D111" s="49"/>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16"/>
      <c r="AN111" s="48">
        <f t="shared" si="1"/>
        <v>0</v>
      </c>
      <c r="AO111" s="48">
        <f t="shared" si="2"/>
        <v>0</v>
      </c>
      <c r="AP111" s="16"/>
    </row>
    <row r="112">
      <c r="A112" s="42" t="s">
        <v>203</v>
      </c>
      <c r="B112" s="42" t="s">
        <v>248</v>
      </c>
      <c r="C112" s="42" t="s">
        <v>259</v>
      </c>
      <c r="D112" s="49"/>
      <c r="E112" s="46"/>
      <c r="F112" s="45"/>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5"/>
      <c r="AJ112" s="46"/>
      <c r="AK112" s="46"/>
      <c r="AL112" s="46"/>
      <c r="AM112" s="16"/>
      <c r="AN112" s="48">
        <f t="shared" si="1"/>
        <v>0</v>
      </c>
      <c r="AO112" s="48">
        <f t="shared" si="2"/>
        <v>0</v>
      </c>
      <c r="AP112" s="16"/>
    </row>
    <row r="113">
      <c r="A113" s="42" t="s">
        <v>203</v>
      </c>
      <c r="B113" s="42" t="s">
        <v>248</v>
      </c>
      <c r="C113" s="42" t="s">
        <v>260</v>
      </c>
      <c r="D113" s="49"/>
      <c r="E113" s="46"/>
      <c r="F113" s="46"/>
      <c r="G113" s="46"/>
      <c r="H113" s="46"/>
      <c r="I113" s="46"/>
      <c r="J113" s="46"/>
      <c r="K113" s="46"/>
      <c r="L113" s="46"/>
      <c r="M113" s="46"/>
      <c r="N113" s="46"/>
      <c r="O113" s="46"/>
      <c r="P113" s="46"/>
      <c r="Q113" s="46"/>
      <c r="R113" s="46"/>
      <c r="S113" s="46"/>
      <c r="T113" s="46"/>
      <c r="U113" s="46"/>
      <c r="V113" s="45"/>
      <c r="W113" s="45"/>
      <c r="X113" s="45"/>
      <c r="Y113" s="45">
        <v>4.0</v>
      </c>
      <c r="Z113" s="46"/>
      <c r="AA113" s="46"/>
      <c r="AB113" s="46"/>
      <c r="AC113" s="46"/>
      <c r="AD113" s="46"/>
      <c r="AE113" s="46"/>
      <c r="AF113" s="46"/>
      <c r="AG113" s="46"/>
      <c r="AH113" s="46"/>
      <c r="AI113" s="45"/>
      <c r="AJ113" s="46"/>
      <c r="AK113" s="46"/>
      <c r="AL113" s="46"/>
      <c r="AM113" s="16"/>
      <c r="AN113" s="48">
        <f t="shared" si="1"/>
        <v>1</v>
      </c>
      <c r="AO113" s="48">
        <f t="shared" si="2"/>
        <v>4</v>
      </c>
      <c r="AP113" s="16"/>
    </row>
    <row r="114">
      <c r="A114" s="42" t="s">
        <v>203</v>
      </c>
      <c r="B114" s="42" t="s">
        <v>248</v>
      </c>
      <c r="C114" s="42" t="s">
        <v>261</v>
      </c>
      <c r="D114" s="49"/>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5">
        <v>4.0</v>
      </c>
      <c r="AD114" s="46"/>
      <c r="AE114" s="46"/>
      <c r="AF114" s="46"/>
      <c r="AG114" s="46"/>
      <c r="AH114" s="46"/>
      <c r="AI114" s="46"/>
      <c r="AJ114" s="46"/>
      <c r="AK114" s="46"/>
      <c r="AL114" s="46"/>
      <c r="AM114" s="16"/>
      <c r="AN114" s="48">
        <f t="shared" si="1"/>
        <v>1</v>
      </c>
      <c r="AO114" s="48">
        <f t="shared" si="2"/>
        <v>4</v>
      </c>
      <c r="AP114" s="16"/>
    </row>
    <row r="115">
      <c r="A115" s="42" t="s">
        <v>262</v>
      </c>
      <c r="B115" s="42" t="s">
        <v>263</v>
      </c>
      <c r="C115" s="42" t="s">
        <v>264</v>
      </c>
      <c r="D115" s="49"/>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16"/>
      <c r="AN115" s="48">
        <f t="shared" si="1"/>
        <v>0</v>
      </c>
      <c r="AO115" s="48">
        <f t="shared" si="2"/>
        <v>0</v>
      </c>
      <c r="AP115" s="16"/>
    </row>
    <row r="116">
      <c r="A116" s="42" t="s">
        <v>262</v>
      </c>
      <c r="B116" s="42" t="s">
        <v>263</v>
      </c>
      <c r="C116" s="42" t="s">
        <v>265</v>
      </c>
      <c r="D116" s="49"/>
      <c r="E116" s="46"/>
      <c r="F116" s="46"/>
      <c r="G116" s="46"/>
      <c r="H116" s="46"/>
      <c r="I116" s="45">
        <v>3.0</v>
      </c>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5"/>
      <c r="AG116" s="46"/>
      <c r="AH116" s="46"/>
      <c r="AI116" s="46"/>
      <c r="AJ116" s="46"/>
      <c r="AK116" s="46"/>
      <c r="AL116" s="46"/>
      <c r="AM116" s="16"/>
      <c r="AN116" s="48">
        <f t="shared" si="1"/>
        <v>1</v>
      </c>
      <c r="AO116" s="48">
        <f t="shared" si="2"/>
        <v>3</v>
      </c>
      <c r="AP116" s="16"/>
    </row>
    <row r="117">
      <c r="A117" s="42" t="s">
        <v>262</v>
      </c>
      <c r="B117" s="42" t="s">
        <v>263</v>
      </c>
      <c r="C117" s="42" t="s">
        <v>266</v>
      </c>
      <c r="D117" s="49"/>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5"/>
      <c r="AK117" s="46"/>
      <c r="AL117" s="46"/>
      <c r="AM117" s="16"/>
      <c r="AN117" s="48">
        <f t="shared" si="1"/>
        <v>0</v>
      </c>
      <c r="AO117" s="48">
        <f t="shared" si="2"/>
        <v>0</v>
      </c>
      <c r="AP117" s="16"/>
    </row>
    <row r="118">
      <c r="A118" s="42" t="s">
        <v>262</v>
      </c>
      <c r="B118" s="42" t="s">
        <v>263</v>
      </c>
      <c r="C118" s="42" t="s">
        <v>267</v>
      </c>
      <c r="D118" s="49"/>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16"/>
      <c r="AN118" s="48">
        <f t="shared" si="1"/>
        <v>0</v>
      </c>
      <c r="AO118" s="48">
        <f t="shared" si="2"/>
        <v>0</v>
      </c>
      <c r="AP118" s="16"/>
    </row>
    <row r="119">
      <c r="A119" s="42" t="s">
        <v>262</v>
      </c>
      <c r="B119" s="42" t="s">
        <v>263</v>
      </c>
      <c r="C119" s="42" t="s">
        <v>268</v>
      </c>
      <c r="D119" s="49"/>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16"/>
      <c r="AN119" s="48">
        <f t="shared" si="1"/>
        <v>0</v>
      </c>
      <c r="AO119" s="48">
        <f t="shared" si="2"/>
        <v>0</v>
      </c>
      <c r="AP119" s="16"/>
    </row>
    <row r="120">
      <c r="A120" s="42" t="s">
        <v>262</v>
      </c>
      <c r="B120" s="42" t="s">
        <v>263</v>
      </c>
      <c r="C120" s="42" t="s">
        <v>269</v>
      </c>
      <c r="D120" s="49"/>
      <c r="E120" s="46"/>
      <c r="F120" s="46"/>
      <c r="G120" s="46"/>
      <c r="H120" s="46"/>
      <c r="I120" s="46"/>
      <c r="J120" s="46"/>
      <c r="K120" s="46"/>
      <c r="L120" s="46"/>
      <c r="M120" s="46"/>
      <c r="N120" s="45"/>
      <c r="O120" s="45"/>
      <c r="P120" s="45"/>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16"/>
      <c r="AN120" s="48">
        <f t="shared" si="1"/>
        <v>0</v>
      </c>
      <c r="AO120" s="48">
        <f t="shared" si="2"/>
        <v>0</v>
      </c>
      <c r="AP120" s="16"/>
    </row>
    <row r="121">
      <c r="A121" s="42" t="s">
        <v>262</v>
      </c>
      <c r="B121" s="42" t="s">
        <v>263</v>
      </c>
      <c r="C121" s="42" t="s">
        <v>270</v>
      </c>
      <c r="D121" s="49"/>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5">
        <v>1.0</v>
      </c>
      <c r="AI121" s="46"/>
      <c r="AJ121" s="46"/>
      <c r="AK121" s="46"/>
      <c r="AL121" s="46"/>
      <c r="AM121" s="16"/>
      <c r="AN121" s="48">
        <f t="shared" si="1"/>
        <v>1</v>
      </c>
      <c r="AO121" s="48">
        <f t="shared" si="2"/>
        <v>1</v>
      </c>
      <c r="AP121" s="16"/>
    </row>
    <row r="122">
      <c r="A122" s="42" t="s">
        <v>262</v>
      </c>
      <c r="B122" s="42" t="s">
        <v>263</v>
      </c>
      <c r="C122" s="42" t="s">
        <v>271</v>
      </c>
      <c r="D122" s="49"/>
      <c r="E122" s="45"/>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5"/>
      <c r="AL122" s="46"/>
      <c r="AM122" s="16"/>
      <c r="AN122" s="48">
        <f t="shared" si="1"/>
        <v>0</v>
      </c>
      <c r="AO122" s="48">
        <f t="shared" si="2"/>
        <v>0</v>
      </c>
      <c r="AP122" s="16"/>
    </row>
    <row r="123">
      <c r="A123" s="42" t="s">
        <v>262</v>
      </c>
      <c r="B123" s="42" t="s">
        <v>263</v>
      </c>
      <c r="C123" s="42" t="s">
        <v>272</v>
      </c>
      <c r="D123" s="49"/>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16"/>
      <c r="AN123" s="48">
        <f t="shared" si="1"/>
        <v>0</v>
      </c>
      <c r="AO123" s="48">
        <f t="shared" si="2"/>
        <v>0</v>
      </c>
      <c r="AP123" s="16"/>
    </row>
    <row r="124">
      <c r="A124" s="42" t="s">
        <v>262</v>
      </c>
      <c r="B124" s="42" t="s">
        <v>273</v>
      </c>
      <c r="C124" s="42" t="s">
        <v>274</v>
      </c>
      <c r="D124" s="49"/>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16"/>
      <c r="AN124" s="48">
        <f t="shared" si="1"/>
        <v>0</v>
      </c>
      <c r="AO124" s="48">
        <f t="shared" si="2"/>
        <v>0</v>
      </c>
      <c r="AP124" s="16"/>
    </row>
    <row r="125">
      <c r="A125" s="42" t="s">
        <v>262</v>
      </c>
      <c r="B125" s="42" t="s">
        <v>273</v>
      </c>
      <c r="C125" s="42" t="s">
        <v>275</v>
      </c>
      <c r="D125" s="49"/>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16"/>
      <c r="AN125" s="48">
        <f t="shared" si="1"/>
        <v>0</v>
      </c>
      <c r="AO125" s="48">
        <f t="shared" si="2"/>
        <v>0</v>
      </c>
      <c r="AP125" s="16"/>
    </row>
    <row r="126">
      <c r="A126" s="42" t="s">
        <v>262</v>
      </c>
      <c r="B126" s="42" t="s">
        <v>273</v>
      </c>
      <c r="C126" s="42" t="s">
        <v>276</v>
      </c>
      <c r="D126" s="49"/>
      <c r="E126" s="46"/>
      <c r="F126" s="46"/>
      <c r="G126" s="46"/>
      <c r="H126" s="46"/>
      <c r="I126" s="46"/>
      <c r="J126" s="46"/>
      <c r="K126" s="45"/>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16"/>
      <c r="AN126" s="48">
        <f t="shared" si="1"/>
        <v>0</v>
      </c>
      <c r="AO126" s="48">
        <f t="shared" si="2"/>
        <v>0</v>
      </c>
      <c r="AP126" s="16"/>
    </row>
    <row r="127">
      <c r="A127" s="42" t="s">
        <v>262</v>
      </c>
      <c r="B127" s="42" t="s">
        <v>273</v>
      </c>
      <c r="C127" s="42" t="s">
        <v>277</v>
      </c>
      <c r="D127" s="49"/>
      <c r="E127" s="46"/>
      <c r="F127" s="46"/>
      <c r="G127" s="46"/>
      <c r="H127" s="46"/>
      <c r="I127" s="46"/>
      <c r="J127" s="46"/>
      <c r="K127" s="46"/>
      <c r="L127" s="46"/>
      <c r="M127" s="46"/>
      <c r="N127" s="46"/>
      <c r="O127" s="46"/>
      <c r="P127" s="46"/>
      <c r="Q127" s="46"/>
      <c r="R127" s="46"/>
      <c r="S127" s="46"/>
      <c r="T127" s="46"/>
      <c r="U127" s="45"/>
      <c r="V127" s="46"/>
      <c r="W127" s="46"/>
      <c r="X127" s="46"/>
      <c r="Y127" s="46"/>
      <c r="Z127" s="46"/>
      <c r="AA127" s="46"/>
      <c r="AB127" s="46"/>
      <c r="AC127" s="46"/>
      <c r="AD127" s="46"/>
      <c r="AE127" s="46"/>
      <c r="AF127" s="46"/>
      <c r="AG127" s="46"/>
      <c r="AH127" s="46"/>
      <c r="AI127" s="46"/>
      <c r="AJ127" s="46"/>
      <c r="AK127" s="46"/>
      <c r="AL127" s="46"/>
      <c r="AM127" s="16"/>
      <c r="AN127" s="48">
        <f t="shared" si="1"/>
        <v>0</v>
      </c>
      <c r="AO127" s="48">
        <f t="shared" si="2"/>
        <v>0</v>
      </c>
      <c r="AP127" s="16"/>
    </row>
    <row r="128">
      <c r="A128" s="42" t="s">
        <v>262</v>
      </c>
      <c r="B128" s="42" t="s">
        <v>273</v>
      </c>
      <c r="C128" s="42" t="s">
        <v>278</v>
      </c>
      <c r="D128" s="49"/>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16"/>
      <c r="AN128" s="48">
        <f t="shared" si="1"/>
        <v>0</v>
      </c>
      <c r="AO128" s="48">
        <f t="shared" si="2"/>
        <v>0</v>
      </c>
      <c r="AP128" s="16"/>
    </row>
    <row r="129">
      <c r="A129" s="42" t="s">
        <v>262</v>
      </c>
      <c r="B129" s="42" t="s">
        <v>273</v>
      </c>
      <c r="C129" s="42" t="s">
        <v>279</v>
      </c>
      <c r="D129" s="49"/>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5"/>
      <c r="AI129" s="46"/>
      <c r="AJ129" s="46"/>
      <c r="AK129" s="46"/>
      <c r="AL129" s="46"/>
      <c r="AM129" s="16"/>
      <c r="AN129" s="48">
        <f t="shared" si="1"/>
        <v>0</v>
      </c>
      <c r="AO129" s="48">
        <f t="shared" si="2"/>
        <v>0</v>
      </c>
      <c r="AP129" s="16"/>
    </row>
    <row r="130">
      <c r="A130" s="42" t="s">
        <v>262</v>
      </c>
      <c r="B130" s="42" t="s">
        <v>273</v>
      </c>
      <c r="C130" s="42" t="s">
        <v>280</v>
      </c>
      <c r="D130" s="49"/>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16"/>
      <c r="AN130" s="48">
        <f t="shared" si="1"/>
        <v>0</v>
      </c>
      <c r="AO130" s="48">
        <f t="shared" si="2"/>
        <v>0</v>
      </c>
      <c r="AP130" s="16"/>
    </row>
    <row r="131">
      <c r="A131" s="42" t="s">
        <v>262</v>
      </c>
      <c r="B131" s="42" t="s">
        <v>273</v>
      </c>
      <c r="C131" s="42" t="s">
        <v>281</v>
      </c>
      <c r="D131" s="55"/>
      <c r="E131" s="53"/>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3">
        <v>1.0</v>
      </c>
      <c r="AM131" s="57"/>
      <c r="AN131" s="48">
        <f t="shared" si="1"/>
        <v>1</v>
      </c>
      <c r="AO131" s="48">
        <f t="shared" si="2"/>
        <v>1</v>
      </c>
      <c r="AP131" s="57"/>
    </row>
    <row r="132">
      <c r="A132" s="42" t="s">
        <v>262</v>
      </c>
      <c r="B132" s="42" t="s">
        <v>273</v>
      </c>
      <c r="C132" s="42" t="s">
        <v>282</v>
      </c>
      <c r="D132" s="49"/>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5"/>
      <c r="AM132" s="16"/>
      <c r="AN132" s="48">
        <f t="shared" si="1"/>
        <v>0</v>
      </c>
      <c r="AO132" s="48">
        <f t="shared" si="2"/>
        <v>0</v>
      </c>
      <c r="AP132" s="16"/>
    </row>
    <row r="133">
      <c r="A133" s="42" t="s">
        <v>262</v>
      </c>
      <c r="B133" s="42" t="s">
        <v>283</v>
      </c>
      <c r="C133" s="42" t="s">
        <v>284</v>
      </c>
      <c r="D133" s="49"/>
      <c r="E133" s="46"/>
      <c r="F133" s="46"/>
      <c r="G133" s="45">
        <v>3.0</v>
      </c>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16"/>
      <c r="AN133" s="48">
        <f t="shared" si="1"/>
        <v>1</v>
      </c>
      <c r="AO133" s="48">
        <f t="shared" si="2"/>
        <v>3</v>
      </c>
      <c r="AP133" s="16"/>
    </row>
    <row r="134">
      <c r="A134" s="42" t="s">
        <v>262</v>
      </c>
      <c r="B134" s="42" t="s">
        <v>283</v>
      </c>
      <c r="C134" s="42" t="s">
        <v>285</v>
      </c>
      <c r="D134" s="49"/>
      <c r="E134" s="46"/>
      <c r="F134" s="46"/>
      <c r="G134" s="46"/>
      <c r="H134" s="46"/>
      <c r="I134" s="46"/>
      <c r="J134" s="46"/>
      <c r="K134" s="46"/>
      <c r="L134" s="46"/>
      <c r="M134" s="46"/>
      <c r="N134" s="46"/>
      <c r="O134" s="45"/>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16"/>
      <c r="AN134" s="48">
        <f t="shared" si="1"/>
        <v>0</v>
      </c>
      <c r="AO134" s="48">
        <f t="shared" si="2"/>
        <v>0</v>
      </c>
      <c r="AP134" s="16"/>
    </row>
    <row r="135">
      <c r="A135" s="42" t="s">
        <v>262</v>
      </c>
      <c r="B135" s="42" t="s">
        <v>283</v>
      </c>
      <c r="C135" s="42" t="s">
        <v>286</v>
      </c>
      <c r="D135" s="49"/>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16"/>
      <c r="AN135" s="48">
        <f t="shared" si="1"/>
        <v>0</v>
      </c>
      <c r="AO135" s="48">
        <f t="shared" si="2"/>
        <v>0</v>
      </c>
      <c r="AP135" s="16"/>
    </row>
    <row r="136">
      <c r="A136" s="42" t="s">
        <v>262</v>
      </c>
      <c r="B136" s="42" t="s">
        <v>283</v>
      </c>
      <c r="C136" s="42" t="s">
        <v>287</v>
      </c>
      <c r="D136" s="49"/>
      <c r="E136" s="46"/>
      <c r="F136" s="46"/>
      <c r="G136" s="45">
        <v>1.0</v>
      </c>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16"/>
      <c r="AN136" s="48">
        <f t="shared" si="1"/>
        <v>1</v>
      </c>
      <c r="AO136" s="48">
        <f t="shared" si="2"/>
        <v>1</v>
      </c>
      <c r="AP136" s="16"/>
    </row>
    <row r="137">
      <c r="A137" s="42" t="s">
        <v>262</v>
      </c>
      <c r="B137" s="42" t="s">
        <v>283</v>
      </c>
      <c r="C137" s="42" t="s">
        <v>288</v>
      </c>
      <c r="D137" s="49"/>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16"/>
      <c r="AN137" s="48">
        <f t="shared" si="1"/>
        <v>0</v>
      </c>
      <c r="AO137" s="48">
        <f t="shared" si="2"/>
        <v>0</v>
      </c>
      <c r="AP137" s="16"/>
    </row>
    <row r="138">
      <c r="A138" s="42" t="s">
        <v>262</v>
      </c>
      <c r="B138" s="42" t="s">
        <v>283</v>
      </c>
      <c r="C138" s="42" t="s">
        <v>289</v>
      </c>
      <c r="D138" s="49"/>
      <c r="E138" s="46"/>
      <c r="F138" s="46"/>
      <c r="G138" s="46"/>
      <c r="H138" s="46"/>
      <c r="I138" s="46"/>
      <c r="J138" s="46"/>
      <c r="K138" s="46"/>
      <c r="L138" s="46"/>
      <c r="M138" s="46"/>
      <c r="N138" s="46"/>
      <c r="O138" s="46"/>
      <c r="P138" s="46"/>
      <c r="Q138" s="46"/>
      <c r="R138" s="46"/>
      <c r="S138" s="46"/>
      <c r="T138" s="46"/>
      <c r="U138" s="46"/>
      <c r="V138" s="46"/>
      <c r="W138" s="46"/>
      <c r="X138" s="46"/>
      <c r="Y138" s="45"/>
      <c r="Z138" s="45"/>
      <c r="AA138" s="46"/>
      <c r="AB138" s="46"/>
      <c r="AC138" s="46"/>
      <c r="AD138" s="46"/>
      <c r="AE138" s="46"/>
      <c r="AF138" s="46"/>
      <c r="AG138" s="46"/>
      <c r="AH138" s="46"/>
      <c r="AI138" s="46"/>
      <c r="AJ138" s="46"/>
      <c r="AK138" s="46"/>
      <c r="AL138" s="46"/>
      <c r="AM138" s="16"/>
      <c r="AN138" s="48">
        <f t="shared" si="1"/>
        <v>0</v>
      </c>
      <c r="AO138" s="48">
        <f t="shared" si="2"/>
        <v>0</v>
      </c>
      <c r="AP138" s="16"/>
    </row>
    <row r="139">
      <c r="A139" s="42" t="s">
        <v>262</v>
      </c>
      <c r="B139" s="42" t="s">
        <v>283</v>
      </c>
      <c r="C139" s="42" t="s">
        <v>290</v>
      </c>
      <c r="D139" s="49"/>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16"/>
      <c r="AN139" s="48">
        <f t="shared" si="1"/>
        <v>0</v>
      </c>
      <c r="AO139" s="48">
        <f t="shared" si="2"/>
        <v>0</v>
      </c>
      <c r="AP139" s="16"/>
    </row>
    <row r="140">
      <c r="A140" s="42" t="s">
        <v>262</v>
      </c>
      <c r="B140" s="42" t="s">
        <v>283</v>
      </c>
      <c r="C140" s="42" t="s">
        <v>291</v>
      </c>
      <c r="D140" s="49"/>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16"/>
      <c r="AN140" s="48">
        <f t="shared" si="1"/>
        <v>0</v>
      </c>
      <c r="AO140" s="48">
        <f t="shared" si="2"/>
        <v>0</v>
      </c>
      <c r="AP140" s="16"/>
    </row>
    <row r="141">
      <c r="A141" s="42" t="s">
        <v>262</v>
      </c>
      <c r="B141" s="42" t="s">
        <v>283</v>
      </c>
      <c r="C141" s="42" t="s">
        <v>292</v>
      </c>
      <c r="D141" s="49"/>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16"/>
      <c r="AN141" s="48">
        <f t="shared" si="1"/>
        <v>0</v>
      </c>
      <c r="AO141" s="48">
        <f t="shared" si="2"/>
        <v>0</v>
      </c>
      <c r="AP141" s="16"/>
    </row>
    <row r="142">
      <c r="A142" s="42" t="s">
        <v>262</v>
      </c>
      <c r="B142" s="42" t="s">
        <v>43</v>
      </c>
      <c r="C142" s="42" t="s">
        <v>293</v>
      </c>
      <c r="D142" s="49"/>
      <c r="E142" s="46"/>
      <c r="F142" s="46"/>
      <c r="G142" s="46"/>
      <c r="H142" s="46"/>
      <c r="I142" s="46"/>
      <c r="J142" s="45">
        <v>1.0</v>
      </c>
      <c r="K142" s="45">
        <v>1.0</v>
      </c>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16"/>
      <c r="AN142" s="48">
        <f t="shared" si="1"/>
        <v>2</v>
      </c>
      <c r="AO142" s="48">
        <f t="shared" si="2"/>
        <v>2</v>
      </c>
      <c r="AP142" s="16"/>
    </row>
    <row r="143">
      <c r="A143" s="42" t="s">
        <v>262</v>
      </c>
      <c r="B143" s="42" t="s">
        <v>43</v>
      </c>
      <c r="C143" s="42" t="s">
        <v>294</v>
      </c>
      <c r="D143" s="49"/>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16"/>
      <c r="AN143" s="48">
        <f t="shared" si="1"/>
        <v>0</v>
      </c>
      <c r="AO143" s="48">
        <f t="shared" si="2"/>
        <v>0</v>
      </c>
      <c r="AP143" s="16"/>
    </row>
    <row r="144">
      <c r="A144" s="42" t="s">
        <v>262</v>
      </c>
      <c r="B144" s="42" t="s">
        <v>43</v>
      </c>
      <c r="C144" s="42" t="s">
        <v>295</v>
      </c>
      <c r="D144" s="49"/>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16"/>
      <c r="AN144" s="48">
        <f t="shared" si="1"/>
        <v>0</v>
      </c>
      <c r="AO144" s="48">
        <f t="shared" si="2"/>
        <v>0</v>
      </c>
      <c r="AP144" s="16"/>
    </row>
    <row r="145">
      <c r="A145" s="42" t="s">
        <v>262</v>
      </c>
      <c r="B145" s="42" t="s">
        <v>43</v>
      </c>
      <c r="C145" s="42" t="s">
        <v>296</v>
      </c>
      <c r="D145" s="49"/>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16"/>
      <c r="AN145" s="48">
        <f t="shared" si="1"/>
        <v>0</v>
      </c>
      <c r="AO145" s="48">
        <f t="shared" si="2"/>
        <v>0</v>
      </c>
      <c r="AP145" s="16"/>
    </row>
    <row r="146">
      <c r="A146" s="42" t="s">
        <v>262</v>
      </c>
      <c r="B146" s="42" t="s">
        <v>43</v>
      </c>
      <c r="C146" s="42" t="s">
        <v>297</v>
      </c>
      <c r="D146" s="49"/>
      <c r="E146" s="46"/>
      <c r="F146" s="46"/>
      <c r="G146" s="46"/>
      <c r="H146" s="46"/>
      <c r="I146" s="46"/>
      <c r="J146" s="46"/>
      <c r="K146" s="46"/>
      <c r="L146" s="46"/>
      <c r="M146" s="46"/>
      <c r="N146" s="45"/>
      <c r="O146" s="45"/>
      <c r="P146" s="45"/>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16"/>
      <c r="AN146" s="48">
        <f t="shared" si="1"/>
        <v>0</v>
      </c>
      <c r="AO146" s="48">
        <f t="shared" si="2"/>
        <v>0</v>
      </c>
      <c r="AP146" s="16"/>
    </row>
    <row r="147">
      <c r="A147" s="42" t="s">
        <v>262</v>
      </c>
      <c r="B147" s="69" t="s">
        <v>298</v>
      </c>
      <c r="C147" s="42" t="s">
        <v>299</v>
      </c>
      <c r="D147" s="49"/>
      <c r="E147" s="46"/>
      <c r="F147" s="46"/>
      <c r="G147" s="46"/>
      <c r="H147" s="46"/>
      <c r="I147" s="46"/>
      <c r="J147" s="46"/>
      <c r="K147" s="46"/>
      <c r="L147" s="46"/>
      <c r="M147" s="46"/>
      <c r="N147" s="46"/>
      <c r="O147" s="46"/>
      <c r="P147" s="46"/>
      <c r="Q147" s="45"/>
      <c r="R147" s="45"/>
      <c r="S147" s="45"/>
      <c r="T147" s="46"/>
      <c r="U147" s="46"/>
      <c r="V147" s="46"/>
      <c r="W147" s="46"/>
      <c r="X147" s="46"/>
      <c r="Y147" s="46"/>
      <c r="Z147" s="46"/>
      <c r="AA147" s="46"/>
      <c r="AB147" s="46"/>
      <c r="AC147" s="46"/>
      <c r="AD147" s="46"/>
      <c r="AE147" s="46"/>
      <c r="AF147" s="46"/>
      <c r="AG147" s="46"/>
      <c r="AH147" s="46"/>
      <c r="AI147" s="46"/>
      <c r="AJ147" s="46"/>
      <c r="AK147" s="46"/>
      <c r="AL147" s="46"/>
      <c r="AM147" s="16"/>
      <c r="AN147" s="48">
        <f t="shared" si="1"/>
        <v>0</v>
      </c>
      <c r="AO147" s="48">
        <f t="shared" si="2"/>
        <v>0</v>
      </c>
      <c r="AP147" s="16"/>
    </row>
    <row r="148">
      <c r="A148" s="42" t="s">
        <v>262</v>
      </c>
      <c r="B148" s="69" t="s">
        <v>298</v>
      </c>
      <c r="C148" s="42" t="s">
        <v>300</v>
      </c>
      <c r="D148" s="49"/>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16"/>
      <c r="AN148" s="48">
        <f t="shared" si="1"/>
        <v>0</v>
      </c>
      <c r="AO148" s="48">
        <f t="shared" si="2"/>
        <v>0</v>
      </c>
      <c r="AP148" s="16"/>
    </row>
    <row r="149">
      <c r="A149" s="42" t="s">
        <v>262</v>
      </c>
      <c r="B149" s="69" t="s">
        <v>298</v>
      </c>
      <c r="C149" s="42" t="s">
        <v>301</v>
      </c>
      <c r="D149" s="49"/>
      <c r="E149" s="46"/>
      <c r="F149" s="46"/>
      <c r="G149" s="46"/>
      <c r="H149" s="46"/>
      <c r="I149" s="46"/>
      <c r="J149" s="46"/>
      <c r="K149" s="46"/>
      <c r="L149" s="46"/>
      <c r="M149" s="46"/>
      <c r="N149" s="46"/>
      <c r="O149" s="46"/>
      <c r="P149" s="46"/>
      <c r="Q149" s="46"/>
      <c r="R149" s="46"/>
      <c r="S149" s="46"/>
      <c r="T149" s="46"/>
      <c r="U149" s="45"/>
      <c r="V149" s="46"/>
      <c r="W149" s="46"/>
      <c r="X149" s="46"/>
      <c r="Y149" s="46"/>
      <c r="Z149" s="46"/>
      <c r="AA149" s="46"/>
      <c r="AB149" s="46"/>
      <c r="AC149" s="46"/>
      <c r="AD149" s="46"/>
      <c r="AE149" s="46"/>
      <c r="AF149" s="46"/>
      <c r="AG149" s="46"/>
      <c r="AH149" s="46"/>
      <c r="AI149" s="46"/>
      <c r="AJ149" s="46"/>
      <c r="AK149" s="46"/>
      <c r="AL149" s="46"/>
      <c r="AM149" s="16"/>
      <c r="AN149" s="48">
        <f t="shared" si="1"/>
        <v>0</v>
      </c>
      <c r="AO149" s="48">
        <f t="shared" si="2"/>
        <v>0</v>
      </c>
      <c r="AP149" s="16"/>
    </row>
    <row r="150">
      <c r="A150" s="42" t="s">
        <v>262</v>
      </c>
      <c r="B150" s="69" t="s">
        <v>298</v>
      </c>
      <c r="C150" s="42" t="s">
        <v>302</v>
      </c>
      <c r="D150" s="49"/>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16"/>
      <c r="AN150" s="48">
        <f t="shared" si="1"/>
        <v>0</v>
      </c>
      <c r="AO150" s="48">
        <f t="shared" si="2"/>
        <v>0</v>
      </c>
      <c r="AP150" s="16"/>
    </row>
    <row r="151">
      <c r="A151" s="42" t="s">
        <v>262</v>
      </c>
      <c r="B151" s="69" t="s">
        <v>298</v>
      </c>
      <c r="C151" s="42" t="s">
        <v>303</v>
      </c>
      <c r="D151" s="49"/>
      <c r="E151" s="46"/>
      <c r="F151" s="46"/>
      <c r="G151" s="46"/>
      <c r="H151" s="46"/>
      <c r="I151" s="46"/>
      <c r="J151" s="45">
        <v>1.0</v>
      </c>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16"/>
      <c r="AN151" s="48">
        <f t="shared" si="1"/>
        <v>1</v>
      </c>
      <c r="AO151" s="48">
        <f t="shared" si="2"/>
        <v>1</v>
      </c>
      <c r="AP151" s="16"/>
    </row>
    <row r="152">
      <c r="A152" s="42" t="s">
        <v>262</v>
      </c>
      <c r="B152" s="69" t="s">
        <v>298</v>
      </c>
      <c r="C152" s="42" t="s">
        <v>304</v>
      </c>
      <c r="D152" s="49"/>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16"/>
      <c r="AN152" s="48">
        <f t="shared" si="1"/>
        <v>0</v>
      </c>
      <c r="AO152" s="48">
        <f t="shared" si="2"/>
        <v>0</v>
      </c>
      <c r="AP152" s="16"/>
    </row>
    <row r="153">
      <c r="A153" s="42" t="s">
        <v>262</v>
      </c>
      <c r="B153" s="42" t="s">
        <v>305</v>
      </c>
      <c r="C153" s="42" t="s">
        <v>306</v>
      </c>
      <c r="D153" s="49"/>
      <c r="E153" s="46"/>
      <c r="F153" s="46"/>
      <c r="G153" s="46"/>
      <c r="H153" s="46"/>
      <c r="I153" s="46"/>
      <c r="J153" s="46"/>
      <c r="K153" s="46"/>
      <c r="L153" s="46"/>
      <c r="M153" s="46"/>
      <c r="N153" s="46"/>
      <c r="O153" s="46"/>
      <c r="P153" s="46"/>
      <c r="Q153" s="46"/>
      <c r="R153" s="46"/>
      <c r="S153" s="46"/>
      <c r="T153" s="46"/>
      <c r="U153" s="46"/>
      <c r="V153" s="46"/>
      <c r="W153" s="46"/>
      <c r="X153" s="46"/>
      <c r="Y153" s="45"/>
      <c r="Z153" s="46"/>
      <c r="AA153" s="46"/>
      <c r="AB153" s="46"/>
      <c r="AC153" s="46"/>
      <c r="AD153" s="46"/>
      <c r="AE153" s="46"/>
      <c r="AF153" s="46"/>
      <c r="AG153" s="46"/>
      <c r="AH153" s="46"/>
      <c r="AI153" s="46"/>
      <c r="AJ153" s="46"/>
      <c r="AK153" s="46"/>
      <c r="AL153" s="46"/>
      <c r="AM153" s="16"/>
      <c r="AN153" s="48">
        <f t="shared" si="1"/>
        <v>0</v>
      </c>
      <c r="AO153" s="48">
        <f t="shared" si="2"/>
        <v>0</v>
      </c>
      <c r="AP153" s="16"/>
    </row>
    <row r="154">
      <c r="A154" s="42" t="s">
        <v>262</v>
      </c>
      <c r="B154" s="42" t="s">
        <v>305</v>
      </c>
      <c r="C154" s="42" t="s">
        <v>307</v>
      </c>
      <c r="D154" s="49"/>
      <c r="E154" s="46"/>
      <c r="F154" s="46"/>
      <c r="G154" s="46"/>
      <c r="H154" s="46"/>
      <c r="I154" s="46"/>
      <c r="J154" s="46"/>
      <c r="K154" s="46"/>
      <c r="L154" s="46"/>
      <c r="M154" s="46"/>
      <c r="N154" s="46"/>
      <c r="O154" s="46"/>
      <c r="P154" s="46"/>
      <c r="Q154" s="46"/>
      <c r="R154" s="46"/>
      <c r="S154" s="46"/>
      <c r="T154" s="46"/>
      <c r="U154" s="46"/>
      <c r="V154" s="45"/>
      <c r="W154" s="46"/>
      <c r="X154" s="46"/>
      <c r="Y154" s="46"/>
      <c r="Z154" s="46"/>
      <c r="AA154" s="46"/>
      <c r="AB154" s="46"/>
      <c r="AC154" s="46"/>
      <c r="AD154" s="46"/>
      <c r="AE154" s="46"/>
      <c r="AF154" s="46"/>
      <c r="AG154" s="46"/>
      <c r="AH154" s="46"/>
      <c r="AI154" s="46"/>
      <c r="AJ154" s="46"/>
      <c r="AK154" s="46"/>
      <c r="AL154" s="45"/>
      <c r="AM154" s="16"/>
      <c r="AN154" s="48">
        <f t="shared" si="1"/>
        <v>0</v>
      </c>
      <c r="AO154" s="48">
        <f t="shared" si="2"/>
        <v>0</v>
      </c>
      <c r="AP154" s="16"/>
    </row>
    <row r="155">
      <c r="A155" s="42" t="s">
        <v>262</v>
      </c>
      <c r="B155" s="42" t="s">
        <v>305</v>
      </c>
      <c r="C155" s="42" t="s">
        <v>308</v>
      </c>
      <c r="D155" s="49"/>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5"/>
      <c r="AL155" s="46"/>
      <c r="AM155" s="16"/>
      <c r="AN155" s="48">
        <f t="shared" si="1"/>
        <v>0</v>
      </c>
      <c r="AO155" s="48">
        <f t="shared" si="2"/>
        <v>0</v>
      </c>
      <c r="AP155" s="16"/>
    </row>
    <row r="156">
      <c r="A156" s="42" t="s">
        <v>262</v>
      </c>
      <c r="B156" s="42" t="s">
        <v>305</v>
      </c>
      <c r="C156" s="42" t="s">
        <v>309</v>
      </c>
      <c r="D156" s="49"/>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16"/>
      <c r="AN156" s="48">
        <f t="shared" si="1"/>
        <v>0</v>
      </c>
      <c r="AO156" s="48">
        <f t="shared" si="2"/>
        <v>0</v>
      </c>
      <c r="AP156" s="16"/>
    </row>
    <row r="157">
      <c r="A157" s="42" t="s">
        <v>262</v>
      </c>
      <c r="B157" s="42" t="s">
        <v>305</v>
      </c>
      <c r="C157" s="42" t="s">
        <v>310</v>
      </c>
      <c r="D157" s="49"/>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16"/>
      <c r="AN157" s="48">
        <f t="shared" si="1"/>
        <v>0</v>
      </c>
      <c r="AO157" s="48">
        <f t="shared" si="2"/>
        <v>0</v>
      </c>
      <c r="AP157" s="16"/>
    </row>
    <row r="158">
      <c r="A158" s="42" t="s">
        <v>262</v>
      </c>
      <c r="B158" s="42" t="s">
        <v>311</v>
      </c>
      <c r="C158" s="42" t="s">
        <v>312</v>
      </c>
      <c r="D158" s="49"/>
      <c r="E158" s="46"/>
      <c r="F158" s="46"/>
      <c r="G158" s="46"/>
      <c r="H158" s="46"/>
      <c r="I158" s="46"/>
      <c r="J158" s="46"/>
      <c r="K158" s="46"/>
      <c r="L158" s="46"/>
      <c r="M158" s="46"/>
      <c r="N158" s="46"/>
      <c r="O158" s="46"/>
      <c r="P158" s="46"/>
      <c r="Q158" s="46"/>
      <c r="R158" s="46"/>
      <c r="S158" s="46"/>
      <c r="T158" s="46"/>
      <c r="U158" s="46"/>
      <c r="V158" s="46"/>
      <c r="W158" s="46"/>
      <c r="X158" s="46"/>
      <c r="Y158" s="46"/>
      <c r="Z158" s="45"/>
      <c r="AA158" s="46"/>
      <c r="AB158" s="46"/>
      <c r="AC158" s="46"/>
      <c r="AD158" s="46"/>
      <c r="AE158" s="46"/>
      <c r="AF158" s="46"/>
      <c r="AG158" s="46"/>
      <c r="AH158" s="46"/>
      <c r="AI158" s="46"/>
      <c r="AJ158" s="46"/>
      <c r="AK158" s="46"/>
      <c r="AL158" s="46"/>
      <c r="AM158" s="16"/>
      <c r="AN158" s="48">
        <f t="shared" si="1"/>
        <v>0</v>
      </c>
      <c r="AO158" s="48">
        <f t="shared" si="2"/>
        <v>0</v>
      </c>
      <c r="AP158" s="16"/>
    </row>
    <row r="159">
      <c r="A159" s="42" t="s">
        <v>262</v>
      </c>
      <c r="B159" s="42" t="s">
        <v>311</v>
      </c>
      <c r="C159" s="42" t="s">
        <v>313</v>
      </c>
      <c r="D159" s="49"/>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16"/>
      <c r="AN159" s="48">
        <f t="shared" si="1"/>
        <v>0</v>
      </c>
      <c r="AO159" s="48">
        <f t="shared" si="2"/>
        <v>0</v>
      </c>
      <c r="AP159" s="16"/>
    </row>
    <row r="160">
      <c r="A160" s="42" t="s">
        <v>262</v>
      </c>
      <c r="B160" s="42" t="s">
        <v>311</v>
      </c>
      <c r="C160" s="42" t="s">
        <v>314</v>
      </c>
      <c r="D160" s="49"/>
      <c r="E160" s="46"/>
      <c r="F160" s="46"/>
      <c r="G160" s="46"/>
      <c r="H160" s="46"/>
      <c r="I160" s="46"/>
      <c r="J160" s="46"/>
      <c r="K160" s="45"/>
      <c r="L160" s="45"/>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16"/>
      <c r="AN160" s="48">
        <f t="shared" si="1"/>
        <v>0</v>
      </c>
      <c r="AO160" s="48">
        <f t="shared" si="2"/>
        <v>0</v>
      </c>
      <c r="AP160" s="16"/>
    </row>
    <row r="161">
      <c r="A161" s="42" t="s">
        <v>262</v>
      </c>
      <c r="B161" s="42" t="s">
        <v>311</v>
      </c>
      <c r="C161" s="42" t="s">
        <v>315</v>
      </c>
      <c r="D161" s="49"/>
      <c r="E161" s="46"/>
      <c r="F161" s="46"/>
      <c r="G161" s="46"/>
      <c r="H161" s="46"/>
      <c r="I161" s="46"/>
      <c r="J161" s="46"/>
      <c r="K161" s="45"/>
      <c r="L161" s="45"/>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16"/>
      <c r="AN161" s="48">
        <f t="shared" si="1"/>
        <v>0</v>
      </c>
      <c r="AO161" s="48">
        <f t="shared" si="2"/>
        <v>0</v>
      </c>
      <c r="AP161" s="16"/>
    </row>
    <row r="162">
      <c r="A162" s="42" t="s">
        <v>262</v>
      </c>
      <c r="B162" s="42" t="s">
        <v>311</v>
      </c>
      <c r="C162" s="42" t="s">
        <v>316</v>
      </c>
      <c r="D162" s="49"/>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16"/>
      <c r="AN162" s="48">
        <f t="shared" si="1"/>
        <v>0</v>
      </c>
      <c r="AO162" s="48">
        <f t="shared" si="2"/>
        <v>0</v>
      </c>
      <c r="AP162" s="16"/>
    </row>
    <row r="163">
      <c r="A163" s="42" t="s">
        <v>262</v>
      </c>
      <c r="B163" s="42" t="s">
        <v>311</v>
      </c>
      <c r="C163" s="42" t="s">
        <v>317</v>
      </c>
      <c r="D163" s="49"/>
      <c r="E163" s="46"/>
      <c r="F163" s="46"/>
      <c r="G163" s="46"/>
      <c r="H163" s="46"/>
      <c r="I163" s="46"/>
      <c r="J163" s="46"/>
      <c r="K163" s="46"/>
      <c r="L163" s="46"/>
      <c r="M163" s="46"/>
      <c r="N163" s="46"/>
      <c r="O163" s="46"/>
      <c r="P163" s="46"/>
      <c r="Q163" s="46"/>
      <c r="R163" s="46"/>
      <c r="S163" s="46"/>
      <c r="T163" s="46"/>
      <c r="U163" s="46"/>
      <c r="V163" s="46"/>
      <c r="W163" s="46"/>
      <c r="X163" s="45">
        <v>1.0</v>
      </c>
      <c r="Y163" s="46"/>
      <c r="Z163" s="46"/>
      <c r="AA163" s="46"/>
      <c r="AB163" s="46"/>
      <c r="AC163" s="46"/>
      <c r="AD163" s="46"/>
      <c r="AE163" s="46"/>
      <c r="AF163" s="46"/>
      <c r="AG163" s="46"/>
      <c r="AH163" s="46"/>
      <c r="AI163" s="46"/>
      <c r="AJ163" s="46"/>
      <c r="AK163" s="46"/>
      <c r="AL163" s="46"/>
      <c r="AM163" s="16"/>
      <c r="AN163" s="48">
        <f t="shared" si="1"/>
        <v>1</v>
      </c>
      <c r="AO163" s="48">
        <f t="shared" si="2"/>
        <v>1</v>
      </c>
      <c r="AP163" s="16"/>
    </row>
    <row r="164">
      <c r="A164" s="42" t="s">
        <v>262</v>
      </c>
      <c r="B164" s="42" t="s">
        <v>311</v>
      </c>
      <c r="C164" s="42" t="s">
        <v>318</v>
      </c>
      <c r="D164" s="49"/>
      <c r="E164" s="46"/>
      <c r="F164" s="46"/>
      <c r="G164" s="46"/>
      <c r="H164" s="46"/>
      <c r="I164" s="46"/>
      <c r="J164" s="46"/>
      <c r="K164" s="46"/>
      <c r="L164" s="46"/>
      <c r="M164" s="46"/>
      <c r="N164" s="46"/>
      <c r="O164" s="46"/>
      <c r="P164" s="46"/>
      <c r="Q164" s="46"/>
      <c r="R164" s="46"/>
      <c r="S164" s="46"/>
      <c r="T164" s="46"/>
      <c r="U164" s="46"/>
      <c r="V164" s="46"/>
      <c r="W164" s="46"/>
      <c r="X164" s="46"/>
      <c r="Y164" s="46"/>
      <c r="Z164" s="45"/>
      <c r="AA164" s="46"/>
      <c r="AB164" s="46"/>
      <c r="AC164" s="46"/>
      <c r="AD164" s="46"/>
      <c r="AE164" s="46"/>
      <c r="AF164" s="46"/>
      <c r="AG164" s="46"/>
      <c r="AH164" s="46"/>
      <c r="AI164" s="46"/>
      <c r="AJ164" s="46"/>
      <c r="AK164" s="46"/>
      <c r="AL164" s="46"/>
      <c r="AM164" s="16"/>
      <c r="AN164" s="48">
        <f t="shared" si="1"/>
        <v>0</v>
      </c>
      <c r="AO164" s="48">
        <f t="shared" si="2"/>
        <v>0</v>
      </c>
      <c r="AP164" s="16"/>
    </row>
    <row r="165">
      <c r="A165" s="42" t="s">
        <v>262</v>
      </c>
      <c r="B165" s="42" t="s">
        <v>311</v>
      </c>
      <c r="C165" s="42" t="s">
        <v>319</v>
      </c>
      <c r="D165" s="49"/>
      <c r="E165" s="46"/>
      <c r="F165" s="46"/>
      <c r="G165" s="46"/>
      <c r="H165" s="46"/>
      <c r="I165" s="46"/>
      <c r="J165" s="46"/>
      <c r="K165" s="45"/>
      <c r="L165" s="45"/>
      <c r="M165" s="46"/>
      <c r="N165" s="46"/>
      <c r="O165" s="46"/>
      <c r="P165" s="45"/>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16"/>
      <c r="AN165" s="48">
        <f t="shared" si="1"/>
        <v>0</v>
      </c>
      <c r="AO165" s="48">
        <f t="shared" si="2"/>
        <v>0</v>
      </c>
      <c r="AP165" s="16"/>
    </row>
    <row r="166">
      <c r="A166" s="42" t="s">
        <v>262</v>
      </c>
      <c r="B166" s="42" t="s">
        <v>311</v>
      </c>
      <c r="C166" s="42" t="s">
        <v>320</v>
      </c>
      <c r="D166" s="49"/>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16"/>
      <c r="AN166" s="48">
        <f t="shared" si="1"/>
        <v>0</v>
      </c>
      <c r="AO166" s="48">
        <f t="shared" si="2"/>
        <v>0</v>
      </c>
      <c r="AP166" s="16"/>
    </row>
    <row r="167">
      <c r="A167" s="42" t="s">
        <v>262</v>
      </c>
      <c r="B167" s="42" t="s">
        <v>311</v>
      </c>
      <c r="C167" s="42" t="s">
        <v>321</v>
      </c>
      <c r="D167" s="49"/>
      <c r="E167" s="46"/>
      <c r="F167" s="46"/>
      <c r="G167" s="46"/>
      <c r="H167" s="46"/>
      <c r="I167" s="46"/>
      <c r="J167" s="46"/>
      <c r="K167" s="46"/>
      <c r="L167" s="46"/>
      <c r="M167" s="46"/>
      <c r="N167" s="46"/>
      <c r="O167" s="46"/>
      <c r="P167" s="46"/>
      <c r="Q167" s="46"/>
      <c r="R167" s="46"/>
      <c r="S167" s="46"/>
      <c r="T167" s="46"/>
      <c r="U167" s="46"/>
      <c r="V167" s="46"/>
      <c r="W167" s="46"/>
      <c r="X167" s="46"/>
      <c r="Y167" s="46"/>
      <c r="Z167" s="46"/>
      <c r="AA167" s="45"/>
      <c r="AB167" s="46"/>
      <c r="AC167" s="46"/>
      <c r="AD167" s="46"/>
      <c r="AE167" s="46"/>
      <c r="AF167" s="46"/>
      <c r="AG167" s="46"/>
      <c r="AH167" s="46"/>
      <c r="AI167" s="46"/>
      <c r="AJ167" s="46"/>
      <c r="AK167" s="46"/>
      <c r="AL167" s="46"/>
      <c r="AM167" s="16"/>
      <c r="AN167" s="48">
        <f t="shared" si="1"/>
        <v>0</v>
      </c>
      <c r="AO167" s="48">
        <f t="shared" si="2"/>
        <v>0</v>
      </c>
      <c r="AP167" s="16"/>
    </row>
    <row r="168">
      <c r="A168" s="42" t="s">
        <v>262</v>
      </c>
      <c r="B168" s="42" t="s">
        <v>311</v>
      </c>
      <c r="C168" s="42" t="s">
        <v>322</v>
      </c>
      <c r="D168" s="49"/>
      <c r="E168" s="46"/>
      <c r="F168" s="46"/>
      <c r="G168" s="46"/>
      <c r="H168" s="46"/>
      <c r="I168" s="46"/>
      <c r="J168" s="46"/>
      <c r="K168" s="46"/>
      <c r="L168" s="46"/>
      <c r="M168" s="46"/>
      <c r="N168" s="46"/>
      <c r="O168" s="46"/>
      <c r="P168" s="46"/>
      <c r="Q168" s="46"/>
      <c r="R168" s="46"/>
      <c r="S168" s="46"/>
      <c r="T168" s="46"/>
      <c r="U168" s="46"/>
      <c r="V168" s="46"/>
      <c r="W168" s="46"/>
      <c r="X168" s="46"/>
      <c r="Y168" s="46"/>
      <c r="Z168" s="46"/>
      <c r="AA168" s="45"/>
      <c r="AB168" s="46"/>
      <c r="AC168" s="46"/>
      <c r="AD168" s="46"/>
      <c r="AE168" s="46"/>
      <c r="AF168" s="46"/>
      <c r="AG168" s="46"/>
      <c r="AH168" s="46"/>
      <c r="AI168" s="46"/>
      <c r="AJ168" s="45"/>
      <c r="AK168" s="46"/>
      <c r="AL168" s="45"/>
      <c r="AM168" s="16"/>
      <c r="AN168" s="48">
        <f t="shared" si="1"/>
        <v>0</v>
      </c>
      <c r="AO168" s="48">
        <f t="shared" si="2"/>
        <v>0</v>
      </c>
      <c r="AP168" s="16"/>
    </row>
    <row r="169">
      <c r="A169" s="42" t="s">
        <v>262</v>
      </c>
      <c r="B169" s="69" t="s">
        <v>323</v>
      </c>
      <c r="C169" s="42" t="s">
        <v>324</v>
      </c>
      <c r="D169" s="49"/>
      <c r="E169" s="46"/>
      <c r="F169" s="46"/>
      <c r="G169" s="46"/>
      <c r="H169" s="46"/>
      <c r="I169" s="46"/>
      <c r="J169" s="46"/>
      <c r="K169" s="46"/>
      <c r="L169" s="46"/>
      <c r="M169" s="46"/>
      <c r="N169" s="46"/>
      <c r="O169" s="46"/>
      <c r="P169" s="46"/>
      <c r="Q169" s="45"/>
      <c r="R169" s="46"/>
      <c r="S169" s="46"/>
      <c r="T169" s="46"/>
      <c r="U169" s="46"/>
      <c r="V169" s="46"/>
      <c r="W169" s="46"/>
      <c r="X169" s="46"/>
      <c r="Y169" s="46"/>
      <c r="Z169" s="46"/>
      <c r="AA169" s="46"/>
      <c r="AB169" s="46"/>
      <c r="AC169" s="46"/>
      <c r="AD169" s="46"/>
      <c r="AE169" s="46"/>
      <c r="AF169" s="46"/>
      <c r="AG169" s="46"/>
      <c r="AH169" s="46"/>
      <c r="AI169" s="46"/>
      <c r="AJ169" s="46"/>
      <c r="AK169" s="46"/>
      <c r="AL169" s="46"/>
      <c r="AM169" s="16"/>
      <c r="AN169" s="48">
        <f t="shared" si="1"/>
        <v>0</v>
      </c>
      <c r="AO169" s="48">
        <f t="shared" si="2"/>
        <v>0</v>
      </c>
      <c r="AP169" s="16"/>
    </row>
    <row r="170">
      <c r="A170" s="42" t="s">
        <v>262</v>
      </c>
      <c r="B170" s="69" t="s">
        <v>323</v>
      </c>
      <c r="C170" s="42" t="s">
        <v>325</v>
      </c>
      <c r="D170" s="49"/>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16"/>
      <c r="AN170" s="48">
        <f t="shared" si="1"/>
        <v>0</v>
      </c>
      <c r="AO170" s="48">
        <f t="shared" si="2"/>
        <v>0</v>
      </c>
      <c r="AP170" s="16"/>
    </row>
    <row r="171">
      <c r="A171" s="42" t="s">
        <v>262</v>
      </c>
      <c r="B171" s="69" t="s">
        <v>323</v>
      </c>
      <c r="C171" s="42" t="s">
        <v>326</v>
      </c>
      <c r="D171" s="49"/>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16"/>
      <c r="AN171" s="48">
        <f t="shared" si="1"/>
        <v>0</v>
      </c>
      <c r="AO171" s="48">
        <f t="shared" si="2"/>
        <v>0</v>
      </c>
      <c r="AP171" s="16"/>
    </row>
    <row r="172">
      <c r="A172" s="42" t="s">
        <v>262</v>
      </c>
      <c r="B172" s="69" t="s">
        <v>323</v>
      </c>
      <c r="C172" s="42" t="s">
        <v>327</v>
      </c>
      <c r="D172" s="49"/>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16"/>
      <c r="AN172" s="48">
        <f t="shared" si="1"/>
        <v>0</v>
      </c>
      <c r="AO172" s="48">
        <f t="shared" si="2"/>
        <v>0</v>
      </c>
      <c r="AP172" s="16"/>
    </row>
    <row r="173">
      <c r="A173" s="42" t="s">
        <v>262</v>
      </c>
      <c r="B173" s="69" t="s">
        <v>323</v>
      </c>
      <c r="C173" s="42" t="s">
        <v>328</v>
      </c>
      <c r="D173" s="49"/>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16"/>
      <c r="AN173" s="48">
        <f t="shared" si="1"/>
        <v>0</v>
      </c>
      <c r="AO173" s="48">
        <f t="shared" si="2"/>
        <v>0</v>
      </c>
      <c r="AP173" s="16"/>
    </row>
    <row r="174">
      <c r="A174" s="42" t="s">
        <v>262</v>
      </c>
      <c r="B174" s="69" t="s">
        <v>323</v>
      </c>
      <c r="C174" s="42" t="s">
        <v>329</v>
      </c>
      <c r="D174" s="49"/>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16"/>
      <c r="AN174" s="48">
        <f t="shared" si="1"/>
        <v>0</v>
      </c>
      <c r="AO174" s="48">
        <f t="shared" si="2"/>
        <v>0</v>
      </c>
      <c r="AP174" s="16"/>
    </row>
    <row r="175">
      <c r="A175" s="42" t="s">
        <v>262</v>
      </c>
      <c r="B175" s="69" t="s">
        <v>323</v>
      </c>
      <c r="C175" s="42" t="s">
        <v>330</v>
      </c>
      <c r="D175" s="44"/>
      <c r="E175" s="46"/>
      <c r="F175" s="46"/>
      <c r="G175" s="45"/>
      <c r="H175" s="46"/>
      <c r="I175" s="45"/>
      <c r="J175" s="45"/>
      <c r="K175" s="46"/>
      <c r="L175" s="46"/>
      <c r="M175" s="46"/>
      <c r="N175" s="45">
        <v>1.0</v>
      </c>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16"/>
      <c r="AN175" s="48">
        <f t="shared" si="1"/>
        <v>1</v>
      </c>
      <c r="AO175" s="48">
        <f t="shared" si="2"/>
        <v>1</v>
      </c>
      <c r="AP175" s="16"/>
    </row>
    <row r="176">
      <c r="A176" s="42" t="s">
        <v>262</v>
      </c>
      <c r="B176" s="69" t="s">
        <v>323</v>
      </c>
      <c r="C176" s="42" t="s">
        <v>331</v>
      </c>
      <c r="D176" s="49"/>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16"/>
      <c r="AN176" s="48">
        <f t="shared" si="1"/>
        <v>0</v>
      </c>
      <c r="AO176" s="48">
        <f t="shared" si="2"/>
        <v>0</v>
      </c>
      <c r="AP176" s="16"/>
    </row>
    <row r="177">
      <c r="A177" s="42" t="s">
        <v>262</v>
      </c>
      <c r="B177" s="69" t="s">
        <v>323</v>
      </c>
      <c r="C177" s="42" t="s">
        <v>332</v>
      </c>
      <c r="D177" s="49"/>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16"/>
      <c r="AN177" s="48">
        <f t="shared" si="1"/>
        <v>0</v>
      </c>
      <c r="AO177" s="48">
        <f t="shared" si="2"/>
        <v>0</v>
      </c>
      <c r="AP177" s="16"/>
    </row>
    <row r="178">
      <c r="A178" s="42" t="s">
        <v>333</v>
      </c>
      <c r="B178" s="42" t="s">
        <v>334</v>
      </c>
      <c r="C178" s="42" t="s">
        <v>335</v>
      </c>
      <c r="D178" s="49"/>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5"/>
      <c r="AD178" s="46"/>
      <c r="AE178" s="46"/>
      <c r="AF178" s="46"/>
      <c r="AG178" s="46"/>
      <c r="AH178" s="46"/>
      <c r="AI178" s="46"/>
      <c r="AJ178" s="46"/>
      <c r="AK178" s="46"/>
      <c r="AL178" s="46"/>
      <c r="AM178" s="16"/>
      <c r="AN178" s="48">
        <f t="shared" si="1"/>
        <v>0</v>
      </c>
      <c r="AO178" s="48">
        <f t="shared" si="2"/>
        <v>0</v>
      </c>
      <c r="AP178" s="16"/>
    </row>
    <row r="179">
      <c r="A179" s="42" t="s">
        <v>333</v>
      </c>
      <c r="B179" s="42" t="s">
        <v>334</v>
      </c>
      <c r="C179" s="42" t="s">
        <v>336</v>
      </c>
      <c r="D179" s="49"/>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16"/>
      <c r="AN179" s="48">
        <f t="shared" si="1"/>
        <v>0</v>
      </c>
      <c r="AO179" s="48">
        <f t="shared" si="2"/>
        <v>0</v>
      </c>
      <c r="AP179" s="16"/>
    </row>
    <row r="180">
      <c r="A180" s="42" t="s">
        <v>333</v>
      </c>
      <c r="B180" s="42" t="s">
        <v>334</v>
      </c>
      <c r="C180" s="42" t="s">
        <v>337</v>
      </c>
      <c r="D180" s="49"/>
      <c r="E180" s="45"/>
      <c r="F180" s="45"/>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16"/>
      <c r="AN180" s="48">
        <f t="shared" si="1"/>
        <v>0</v>
      </c>
      <c r="AO180" s="48">
        <f t="shared" si="2"/>
        <v>0</v>
      </c>
      <c r="AP180" s="16"/>
    </row>
    <row r="181">
      <c r="A181" s="42" t="s">
        <v>333</v>
      </c>
      <c r="B181" s="42" t="s">
        <v>334</v>
      </c>
      <c r="C181" s="42" t="s">
        <v>338</v>
      </c>
      <c r="D181" s="49"/>
      <c r="E181" s="45"/>
      <c r="F181" s="46"/>
      <c r="G181" s="46"/>
      <c r="H181" s="46"/>
      <c r="I181" s="46"/>
      <c r="J181" s="46"/>
      <c r="K181" s="46"/>
      <c r="L181" s="46"/>
      <c r="M181" s="45"/>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16"/>
      <c r="AN181" s="48">
        <f t="shared" si="1"/>
        <v>0</v>
      </c>
      <c r="AO181" s="48">
        <f t="shared" si="2"/>
        <v>0</v>
      </c>
      <c r="AP181" s="16"/>
    </row>
    <row r="182">
      <c r="A182" s="42" t="s">
        <v>333</v>
      </c>
      <c r="B182" s="42" t="s">
        <v>334</v>
      </c>
      <c r="C182" s="42" t="s">
        <v>339</v>
      </c>
      <c r="D182" s="49"/>
      <c r="E182" s="46"/>
      <c r="F182" s="45"/>
      <c r="G182" s="46"/>
      <c r="H182" s="46"/>
      <c r="I182" s="46"/>
      <c r="J182" s="46"/>
      <c r="K182" s="46"/>
      <c r="L182" s="46"/>
      <c r="M182" s="45"/>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16"/>
      <c r="AN182" s="48">
        <f t="shared" si="1"/>
        <v>0</v>
      </c>
      <c r="AO182" s="48">
        <f t="shared" si="2"/>
        <v>0</v>
      </c>
      <c r="AP182" s="16"/>
    </row>
    <row r="183">
      <c r="A183" s="42" t="s">
        <v>333</v>
      </c>
      <c r="B183" s="42" t="s">
        <v>334</v>
      </c>
      <c r="C183" s="42" t="s">
        <v>340</v>
      </c>
      <c r="D183" s="49"/>
      <c r="E183" s="46"/>
      <c r="F183" s="46"/>
      <c r="G183" s="46"/>
      <c r="H183" s="45"/>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16"/>
      <c r="AN183" s="48">
        <f t="shared" si="1"/>
        <v>0</v>
      </c>
      <c r="AO183" s="48">
        <f t="shared" si="2"/>
        <v>0</v>
      </c>
      <c r="AP183" s="16"/>
    </row>
    <row r="184">
      <c r="A184" s="42" t="s">
        <v>333</v>
      </c>
      <c r="B184" s="42" t="s">
        <v>334</v>
      </c>
      <c r="C184" s="42" t="s">
        <v>341</v>
      </c>
      <c r="D184" s="49"/>
      <c r="E184" s="46"/>
      <c r="F184" s="46"/>
      <c r="G184" s="46"/>
      <c r="H184" s="45"/>
      <c r="I184" s="46"/>
      <c r="J184" s="46"/>
      <c r="K184" s="45"/>
      <c r="L184" s="45"/>
      <c r="M184" s="45"/>
      <c r="N184" s="46"/>
      <c r="O184" s="46"/>
      <c r="P184" s="46"/>
      <c r="Q184" s="46"/>
      <c r="R184" s="46"/>
      <c r="S184" s="46"/>
      <c r="T184" s="46"/>
      <c r="U184" s="46"/>
      <c r="V184" s="46"/>
      <c r="W184" s="46"/>
      <c r="X184" s="46"/>
      <c r="Y184" s="46"/>
      <c r="Z184" s="46"/>
      <c r="AA184" s="46"/>
      <c r="AB184" s="46"/>
      <c r="AC184" s="45"/>
      <c r="AD184" s="46"/>
      <c r="AE184" s="46"/>
      <c r="AF184" s="46"/>
      <c r="AG184" s="46"/>
      <c r="AH184" s="46"/>
      <c r="AI184" s="46"/>
      <c r="AJ184" s="46"/>
      <c r="AK184" s="46"/>
      <c r="AL184" s="46"/>
      <c r="AM184" s="16"/>
      <c r="AN184" s="48">
        <f t="shared" si="1"/>
        <v>0</v>
      </c>
      <c r="AO184" s="48">
        <f t="shared" si="2"/>
        <v>0</v>
      </c>
      <c r="AP184" s="16"/>
    </row>
    <row r="185">
      <c r="A185" s="42" t="s">
        <v>333</v>
      </c>
      <c r="B185" s="42" t="s">
        <v>334</v>
      </c>
      <c r="C185" s="42" t="s">
        <v>342</v>
      </c>
      <c r="D185" s="49"/>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16"/>
      <c r="AN185" s="48">
        <f t="shared" si="1"/>
        <v>0</v>
      </c>
      <c r="AO185" s="48">
        <f t="shared" si="2"/>
        <v>0</v>
      </c>
      <c r="AP185" s="16"/>
    </row>
    <row r="186">
      <c r="A186" s="42" t="s">
        <v>333</v>
      </c>
      <c r="B186" s="42" t="s">
        <v>343</v>
      </c>
      <c r="C186" s="42" t="s">
        <v>344</v>
      </c>
      <c r="D186" s="49"/>
      <c r="E186" s="46"/>
      <c r="F186" s="46"/>
      <c r="G186" s="46"/>
      <c r="H186" s="46"/>
      <c r="I186" s="46"/>
      <c r="J186" s="46"/>
      <c r="K186" s="46"/>
      <c r="L186" s="46"/>
      <c r="M186" s="46"/>
      <c r="N186" s="46"/>
      <c r="O186" s="45">
        <v>3.0</v>
      </c>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16"/>
      <c r="AN186" s="48">
        <f t="shared" si="1"/>
        <v>1</v>
      </c>
      <c r="AO186" s="48">
        <f t="shared" si="2"/>
        <v>3</v>
      </c>
      <c r="AP186" s="16"/>
    </row>
    <row r="187">
      <c r="A187" s="42" t="s">
        <v>333</v>
      </c>
      <c r="B187" s="42" t="s">
        <v>343</v>
      </c>
      <c r="C187" s="42" t="s">
        <v>345</v>
      </c>
      <c r="D187" s="49"/>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5">
        <v>2.0</v>
      </c>
      <c r="AI187" s="46"/>
      <c r="AJ187" s="46"/>
      <c r="AK187" s="46"/>
      <c r="AL187" s="46"/>
      <c r="AM187" s="16"/>
      <c r="AN187" s="48">
        <f t="shared" si="1"/>
        <v>1</v>
      </c>
      <c r="AO187" s="48">
        <f t="shared" si="2"/>
        <v>2</v>
      </c>
      <c r="AP187" s="16"/>
    </row>
    <row r="188">
      <c r="A188" s="42" t="s">
        <v>333</v>
      </c>
      <c r="B188" s="42" t="s">
        <v>343</v>
      </c>
      <c r="C188" s="42" t="s">
        <v>346</v>
      </c>
      <c r="D188" s="49"/>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16"/>
      <c r="AN188" s="48">
        <f t="shared" si="1"/>
        <v>0</v>
      </c>
      <c r="AO188" s="48">
        <f t="shared" si="2"/>
        <v>0</v>
      </c>
      <c r="AP188" s="16"/>
    </row>
    <row r="189">
      <c r="A189" s="42" t="s">
        <v>333</v>
      </c>
      <c r="B189" s="42" t="s">
        <v>343</v>
      </c>
      <c r="C189" s="42" t="s">
        <v>347</v>
      </c>
      <c r="D189" s="49"/>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16"/>
      <c r="AN189" s="48">
        <f t="shared" si="1"/>
        <v>0</v>
      </c>
      <c r="AO189" s="48">
        <f t="shared" si="2"/>
        <v>0</v>
      </c>
      <c r="AP189" s="16"/>
    </row>
    <row r="190">
      <c r="A190" s="42" t="s">
        <v>333</v>
      </c>
      <c r="B190" s="69" t="s">
        <v>348</v>
      </c>
      <c r="C190" s="42" t="s">
        <v>349</v>
      </c>
      <c r="D190" s="49"/>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16"/>
      <c r="AN190" s="48">
        <f t="shared" si="1"/>
        <v>0</v>
      </c>
      <c r="AO190" s="48">
        <f t="shared" si="2"/>
        <v>0</v>
      </c>
      <c r="AP190" s="16"/>
    </row>
    <row r="191">
      <c r="A191" s="42" t="s">
        <v>333</v>
      </c>
      <c r="B191" s="69" t="s">
        <v>348</v>
      </c>
      <c r="C191" s="42" t="s">
        <v>350</v>
      </c>
      <c r="D191" s="49"/>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16"/>
      <c r="AN191" s="48">
        <f t="shared" si="1"/>
        <v>0</v>
      </c>
      <c r="AO191" s="48">
        <f t="shared" si="2"/>
        <v>0</v>
      </c>
      <c r="AP191" s="16"/>
    </row>
    <row r="192">
      <c r="A192" s="42" t="s">
        <v>333</v>
      </c>
      <c r="B192" s="69" t="s">
        <v>348</v>
      </c>
      <c r="C192" s="42" t="s">
        <v>351</v>
      </c>
      <c r="D192" s="49"/>
      <c r="E192" s="46"/>
      <c r="F192" s="46"/>
      <c r="G192" s="46"/>
      <c r="H192" s="46"/>
      <c r="I192" s="46"/>
      <c r="J192" s="46"/>
      <c r="K192" s="46"/>
      <c r="L192" s="46"/>
      <c r="M192" s="46"/>
      <c r="N192" s="46"/>
      <c r="O192" s="46"/>
      <c r="P192" s="46"/>
      <c r="Q192" s="46"/>
      <c r="R192" s="46"/>
      <c r="S192" s="46"/>
      <c r="T192" s="46"/>
      <c r="U192" s="45"/>
      <c r="V192" s="46"/>
      <c r="W192" s="46"/>
      <c r="X192" s="46"/>
      <c r="Y192" s="46"/>
      <c r="Z192" s="46"/>
      <c r="AA192" s="46"/>
      <c r="AB192" s="46"/>
      <c r="AC192" s="46"/>
      <c r="AD192" s="46"/>
      <c r="AE192" s="46"/>
      <c r="AF192" s="46"/>
      <c r="AG192" s="46"/>
      <c r="AH192" s="46"/>
      <c r="AI192" s="46"/>
      <c r="AJ192" s="46"/>
      <c r="AK192" s="46"/>
      <c r="AL192" s="46"/>
      <c r="AM192" s="16"/>
      <c r="AN192" s="48">
        <f t="shared" si="1"/>
        <v>0</v>
      </c>
      <c r="AO192" s="48">
        <f t="shared" si="2"/>
        <v>0</v>
      </c>
      <c r="AP192" s="16"/>
    </row>
    <row r="193">
      <c r="A193" s="42" t="s">
        <v>333</v>
      </c>
      <c r="B193" s="69" t="s">
        <v>352</v>
      </c>
      <c r="C193" s="42" t="s">
        <v>353</v>
      </c>
      <c r="D193" s="49"/>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16"/>
      <c r="AN193" s="48">
        <f t="shared" si="1"/>
        <v>0</v>
      </c>
      <c r="AO193" s="48">
        <f t="shared" si="2"/>
        <v>0</v>
      </c>
      <c r="AP193" s="16"/>
    </row>
    <row r="194">
      <c r="A194" s="42" t="s">
        <v>333</v>
      </c>
      <c r="B194" s="69" t="s">
        <v>352</v>
      </c>
      <c r="C194" s="42" t="s">
        <v>354</v>
      </c>
      <c r="D194" s="49"/>
      <c r="E194" s="46"/>
      <c r="F194" s="46"/>
      <c r="G194" s="46"/>
      <c r="H194" s="46"/>
      <c r="I194" s="46"/>
      <c r="J194" s="46"/>
      <c r="K194" s="46"/>
      <c r="L194" s="46"/>
      <c r="M194" s="46"/>
      <c r="N194" s="46"/>
      <c r="O194" s="46"/>
      <c r="P194" s="46"/>
      <c r="Q194" s="46"/>
      <c r="R194" s="46"/>
      <c r="S194" s="45"/>
      <c r="T194" s="46"/>
      <c r="U194" s="46"/>
      <c r="V194" s="46"/>
      <c r="W194" s="46"/>
      <c r="X194" s="46"/>
      <c r="Y194" s="46"/>
      <c r="Z194" s="45"/>
      <c r="AA194" s="46"/>
      <c r="AB194" s="46"/>
      <c r="AC194" s="46"/>
      <c r="AD194" s="46"/>
      <c r="AE194" s="46"/>
      <c r="AF194" s="46"/>
      <c r="AG194" s="46"/>
      <c r="AH194" s="46"/>
      <c r="AI194" s="46"/>
      <c r="AJ194" s="46"/>
      <c r="AK194" s="46"/>
      <c r="AL194" s="46"/>
      <c r="AM194" s="16"/>
      <c r="AN194" s="48">
        <f t="shared" si="1"/>
        <v>0</v>
      </c>
      <c r="AO194" s="48">
        <f t="shared" si="2"/>
        <v>0</v>
      </c>
      <c r="AP194" s="16"/>
    </row>
    <row r="195">
      <c r="A195" s="42" t="s">
        <v>333</v>
      </c>
      <c r="B195" s="69" t="s">
        <v>352</v>
      </c>
      <c r="C195" s="42" t="s">
        <v>355</v>
      </c>
      <c r="D195" s="49"/>
      <c r="E195" s="46"/>
      <c r="F195" s="46"/>
      <c r="G195" s="46"/>
      <c r="H195" s="46"/>
      <c r="I195" s="46"/>
      <c r="J195" s="46"/>
      <c r="K195" s="46"/>
      <c r="L195" s="46"/>
      <c r="M195" s="46"/>
      <c r="N195" s="46"/>
      <c r="O195" s="46"/>
      <c r="P195" s="46"/>
      <c r="Q195" s="46"/>
      <c r="R195" s="46"/>
      <c r="S195" s="46"/>
      <c r="T195" s="46"/>
      <c r="U195" s="46"/>
      <c r="V195" s="46"/>
      <c r="W195" s="46"/>
      <c r="X195" s="46"/>
      <c r="Y195" s="46"/>
      <c r="Z195" s="45">
        <v>3.0</v>
      </c>
      <c r="AA195" s="46"/>
      <c r="AB195" s="46"/>
      <c r="AC195" s="46"/>
      <c r="AD195" s="46"/>
      <c r="AE195" s="46"/>
      <c r="AF195" s="46"/>
      <c r="AG195" s="46"/>
      <c r="AH195" s="46"/>
      <c r="AI195" s="46"/>
      <c r="AJ195" s="46"/>
      <c r="AK195" s="46"/>
      <c r="AL195" s="46"/>
      <c r="AM195" s="16"/>
      <c r="AN195" s="48">
        <f t="shared" si="1"/>
        <v>1</v>
      </c>
      <c r="AO195" s="48">
        <f t="shared" si="2"/>
        <v>3</v>
      </c>
      <c r="AP195" s="16"/>
    </row>
    <row r="196">
      <c r="A196" s="42" t="s">
        <v>333</v>
      </c>
      <c r="B196" s="69" t="s">
        <v>352</v>
      </c>
      <c r="C196" s="42" t="s">
        <v>356</v>
      </c>
      <c r="D196" s="49"/>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16"/>
      <c r="AN196" s="48">
        <f t="shared" si="1"/>
        <v>0</v>
      </c>
      <c r="AO196" s="48">
        <f t="shared" si="2"/>
        <v>0</v>
      </c>
      <c r="AP196" s="16"/>
    </row>
    <row r="197">
      <c r="A197" s="42" t="s">
        <v>357</v>
      </c>
      <c r="B197" s="42" t="s">
        <v>358</v>
      </c>
      <c r="C197" s="42" t="s">
        <v>359</v>
      </c>
      <c r="D197" s="49"/>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16"/>
      <c r="AN197" s="48">
        <f t="shared" si="1"/>
        <v>0</v>
      </c>
      <c r="AO197" s="48">
        <f t="shared" si="2"/>
        <v>0</v>
      </c>
      <c r="AP197" s="16"/>
    </row>
    <row r="198">
      <c r="A198" s="42" t="s">
        <v>357</v>
      </c>
      <c r="B198" s="42" t="s">
        <v>358</v>
      </c>
      <c r="C198" s="42" t="s">
        <v>360</v>
      </c>
      <c r="D198" s="49"/>
      <c r="E198" s="46"/>
      <c r="F198" s="46"/>
      <c r="G198" s="46"/>
      <c r="H198" s="46"/>
      <c r="I198" s="46"/>
      <c r="J198" s="46"/>
      <c r="K198" s="46"/>
      <c r="L198" s="46"/>
      <c r="M198" s="46"/>
      <c r="N198" s="46"/>
      <c r="O198" s="46"/>
      <c r="P198" s="46"/>
      <c r="Q198" s="45"/>
      <c r="R198" s="45"/>
      <c r="S198" s="46"/>
      <c r="T198" s="46"/>
      <c r="U198" s="46"/>
      <c r="V198" s="46"/>
      <c r="W198" s="46"/>
      <c r="X198" s="46"/>
      <c r="Y198" s="46"/>
      <c r="Z198" s="46"/>
      <c r="AA198" s="46"/>
      <c r="AB198" s="46"/>
      <c r="AC198" s="46"/>
      <c r="AD198" s="46"/>
      <c r="AE198" s="46"/>
      <c r="AF198" s="46"/>
      <c r="AG198" s="46"/>
      <c r="AH198" s="46"/>
      <c r="AI198" s="46"/>
      <c r="AJ198" s="46"/>
      <c r="AK198" s="46"/>
      <c r="AL198" s="46"/>
      <c r="AM198" s="16"/>
      <c r="AN198" s="48">
        <f t="shared" si="1"/>
        <v>0</v>
      </c>
      <c r="AO198" s="48">
        <f t="shared" si="2"/>
        <v>0</v>
      </c>
      <c r="AP198" s="16"/>
    </row>
    <row r="199">
      <c r="A199" s="42" t="s">
        <v>357</v>
      </c>
      <c r="B199" s="42" t="s">
        <v>358</v>
      </c>
      <c r="C199" s="42" t="s">
        <v>361</v>
      </c>
      <c r="D199" s="49"/>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16"/>
      <c r="AN199" s="48">
        <f t="shared" si="1"/>
        <v>0</v>
      </c>
      <c r="AO199" s="48">
        <f t="shared" si="2"/>
        <v>0</v>
      </c>
      <c r="AP199" s="16"/>
    </row>
    <row r="200">
      <c r="A200" s="42" t="s">
        <v>357</v>
      </c>
      <c r="B200" s="42" t="s">
        <v>358</v>
      </c>
      <c r="C200" s="42" t="s">
        <v>362</v>
      </c>
      <c r="D200" s="49"/>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16"/>
      <c r="AN200" s="48">
        <f t="shared" si="1"/>
        <v>0</v>
      </c>
      <c r="AO200" s="48">
        <f t="shared" si="2"/>
        <v>0</v>
      </c>
      <c r="AP200" s="16"/>
    </row>
    <row r="201">
      <c r="A201" s="42" t="s">
        <v>357</v>
      </c>
      <c r="B201" s="42" t="s">
        <v>358</v>
      </c>
      <c r="C201" s="42" t="s">
        <v>363</v>
      </c>
      <c r="D201" s="49"/>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5">
        <v>2.0</v>
      </c>
      <c r="AG201" s="46"/>
      <c r="AH201" s="46"/>
      <c r="AI201" s="46"/>
      <c r="AJ201" s="46"/>
      <c r="AK201" s="46"/>
      <c r="AL201" s="46"/>
      <c r="AM201" s="16"/>
      <c r="AN201" s="48">
        <f t="shared" si="1"/>
        <v>1</v>
      </c>
      <c r="AO201" s="48">
        <f t="shared" si="2"/>
        <v>2</v>
      </c>
      <c r="AP201" s="16"/>
    </row>
    <row r="202">
      <c r="A202" s="42" t="s">
        <v>357</v>
      </c>
      <c r="B202" s="42" t="s">
        <v>358</v>
      </c>
      <c r="C202" s="42" t="s">
        <v>364</v>
      </c>
      <c r="D202" s="49"/>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16"/>
      <c r="AN202" s="48">
        <f t="shared" si="1"/>
        <v>0</v>
      </c>
      <c r="AO202" s="48">
        <f t="shared" si="2"/>
        <v>0</v>
      </c>
      <c r="AP202" s="16"/>
    </row>
    <row r="203">
      <c r="A203" s="42" t="s">
        <v>357</v>
      </c>
      <c r="B203" s="42" t="s">
        <v>358</v>
      </c>
      <c r="C203" s="42" t="s">
        <v>365</v>
      </c>
      <c r="D203" s="49"/>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16"/>
      <c r="AN203" s="48">
        <f t="shared" si="1"/>
        <v>0</v>
      </c>
      <c r="AO203" s="48">
        <f t="shared" si="2"/>
        <v>0</v>
      </c>
      <c r="AP203" s="16"/>
    </row>
    <row r="204">
      <c r="A204" s="42" t="s">
        <v>357</v>
      </c>
      <c r="B204" s="42" t="s">
        <v>358</v>
      </c>
      <c r="C204" s="42" t="s">
        <v>366</v>
      </c>
      <c r="D204" s="49"/>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16"/>
      <c r="AN204" s="48">
        <f t="shared" si="1"/>
        <v>0</v>
      </c>
      <c r="AO204" s="48">
        <f t="shared" si="2"/>
        <v>0</v>
      </c>
      <c r="AP204" s="16"/>
    </row>
    <row r="205">
      <c r="A205" s="42" t="s">
        <v>357</v>
      </c>
      <c r="B205" s="42" t="s">
        <v>358</v>
      </c>
      <c r="C205" s="42" t="s">
        <v>367</v>
      </c>
      <c r="D205" s="49"/>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16"/>
      <c r="AN205" s="48">
        <f t="shared" si="1"/>
        <v>0</v>
      </c>
      <c r="AO205" s="48">
        <f t="shared" si="2"/>
        <v>0</v>
      </c>
      <c r="AP205" s="16"/>
    </row>
    <row r="206">
      <c r="A206" s="42" t="s">
        <v>357</v>
      </c>
      <c r="B206" s="42" t="s">
        <v>358</v>
      </c>
      <c r="C206" s="42" t="s">
        <v>368</v>
      </c>
      <c r="D206" s="49"/>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16"/>
      <c r="AN206" s="48">
        <f t="shared" si="1"/>
        <v>0</v>
      </c>
      <c r="AO206" s="48">
        <f t="shared" si="2"/>
        <v>0</v>
      </c>
      <c r="AP206" s="16"/>
    </row>
    <row r="207">
      <c r="A207" s="42" t="s">
        <v>357</v>
      </c>
      <c r="B207" s="42" t="s">
        <v>369</v>
      </c>
      <c r="C207" s="42" t="s">
        <v>370</v>
      </c>
      <c r="D207" s="49"/>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16"/>
      <c r="AN207" s="48">
        <f t="shared" si="1"/>
        <v>0</v>
      </c>
      <c r="AO207" s="48">
        <f t="shared" si="2"/>
        <v>0</v>
      </c>
      <c r="AP207" s="16"/>
    </row>
    <row r="208">
      <c r="A208" s="42" t="s">
        <v>357</v>
      </c>
      <c r="B208" s="42" t="s">
        <v>369</v>
      </c>
      <c r="C208" s="42" t="s">
        <v>371</v>
      </c>
      <c r="D208" s="55"/>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7"/>
      <c r="AN208" s="48">
        <f t="shared" si="1"/>
        <v>0</v>
      </c>
      <c r="AO208" s="48">
        <f t="shared" si="2"/>
        <v>0</v>
      </c>
      <c r="AP208" s="57"/>
    </row>
    <row r="209">
      <c r="A209" s="42" t="s">
        <v>357</v>
      </c>
      <c r="B209" s="42" t="s">
        <v>369</v>
      </c>
      <c r="C209" s="42" t="s">
        <v>372</v>
      </c>
      <c r="D209" s="49"/>
      <c r="E209" s="46"/>
      <c r="F209" s="46"/>
      <c r="G209" s="46"/>
      <c r="H209" s="46"/>
      <c r="I209" s="46"/>
      <c r="J209" s="46"/>
      <c r="K209" s="46"/>
      <c r="L209" s="46"/>
      <c r="M209" s="46"/>
      <c r="N209" s="46"/>
      <c r="O209" s="46"/>
      <c r="P209" s="46"/>
      <c r="Q209" s="45">
        <v>1.0</v>
      </c>
      <c r="R209" s="46"/>
      <c r="S209" s="46"/>
      <c r="T209" s="46"/>
      <c r="U209" s="46"/>
      <c r="V209" s="46"/>
      <c r="W209" s="46"/>
      <c r="X209" s="46"/>
      <c r="Y209" s="46"/>
      <c r="Z209" s="46"/>
      <c r="AA209" s="46"/>
      <c r="AB209" s="46"/>
      <c r="AC209" s="46"/>
      <c r="AD209" s="46"/>
      <c r="AE209" s="46"/>
      <c r="AF209" s="46"/>
      <c r="AG209" s="46"/>
      <c r="AH209" s="46"/>
      <c r="AI209" s="46"/>
      <c r="AJ209" s="46"/>
      <c r="AK209" s="46"/>
      <c r="AL209" s="46"/>
      <c r="AM209" s="16"/>
      <c r="AN209" s="48">
        <f t="shared" si="1"/>
        <v>1</v>
      </c>
      <c r="AO209" s="48">
        <f t="shared" si="2"/>
        <v>1</v>
      </c>
      <c r="AP209" s="16"/>
    </row>
    <row r="210">
      <c r="A210" s="42" t="s">
        <v>357</v>
      </c>
      <c r="B210" s="42" t="s">
        <v>369</v>
      </c>
      <c r="C210" s="42" t="s">
        <v>373</v>
      </c>
      <c r="D210" s="49"/>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16"/>
      <c r="AN210" s="48">
        <f t="shared" si="1"/>
        <v>0</v>
      </c>
      <c r="AO210" s="48">
        <f t="shared" si="2"/>
        <v>0</v>
      </c>
      <c r="AP210" s="16"/>
    </row>
    <row r="211">
      <c r="A211" s="42" t="s">
        <v>357</v>
      </c>
      <c r="B211" s="42" t="s">
        <v>369</v>
      </c>
      <c r="C211" s="42" t="s">
        <v>374</v>
      </c>
      <c r="D211" s="49"/>
      <c r="E211" s="46"/>
      <c r="F211" s="46"/>
      <c r="G211" s="46"/>
      <c r="H211" s="46"/>
      <c r="I211" s="46"/>
      <c r="J211" s="46"/>
      <c r="K211" s="46"/>
      <c r="L211" s="46"/>
      <c r="M211" s="46"/>
      <c r="N211" s="46"/>
      <c r="O211" s="46"/>
      <c r="P211" s="46"/>
      <c r="Q211" s="46"/>
      <c r="R211" s="46"/>
      <c r="S211" s="46"/>
      <c r="T211" s="46"/>
      <c r="U211" s="46"/>
      <c r="V211" s="45"/>
      <c r="W211" s="46"/>
      <c r="X211" s="46"/>
      <c r="Y211" s="46"/>
      <c r="Z211" s="46"/>
      <c r="AA211" s="46"/>
      <c r="AB211" s="46"/>
      <c r="AC211" s="46"/>
      <c r="AD211" s="46"/>
      <c r="AE211" s="46"/>
      <c r="AF211" s="46"/>
      <c r="AG211" s="46"/>
      <c r="AH211" s="46"/>
      <c r="AI211" s="46"/>
      <c r="AJ211" s="46"/>
      <c r="AK211" s="46"/>
      <c r="AL211" s="46"/>
      <c r="AM211" s="16"/>
      <c r="AN211" s="48">
        <f t="shared" si="1"/>
        <v>0</v>
      </c>
      <c r="AO211" s="48">
        <f t="shared" si="2"/>
        <v>0</v>
      </c>
      <c r="AP211" s="16"/>
    </row>
    <row r="212">
      <c r="A212" s="42" t="s">
        <v>357</v>
      </c>
      <c r="B212" s="42" t="s">
        <v>369</v>
      </c>
      <c r="C212" s="42" t="s">
        <v>375</v>
      </c>
      <c r="D212" s="49"/>
      <c r="E212" s="46"/>
      <c r="F212" s="46"/>
      <c r="G212" s="46"/>
      <c r="H212" s="46"/>
      <c r="I212" s="45"/>
      <c r="J212" s="45"/>
      <c r="K212" s="46"/>
      <c r="L212" s="46"/>
      <c r="M212" s="45">
        <v>3.0</v>
      </c>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16"/>
      <c r="AN212" s="48">
        <f t="shared" si="1"/>
        <v>1</v>
      </c>
      <c r="AO212" s="48">
        <f t="shared" si="2"/>
        <v>3</v>
      </c>
      <c r="AP212" s="16"/>
    </row>
    <row r="213">
      <c r="A213" s="42" t="s">
        <v>357</v>
      </c>
      <c r="B213" s="42" t="s">
        <v>369</v>
      </c>
      <c r="C213" s="42" t="s">
        <v>376</v>
      </c>
      <c r="D213" s="49"/>
      <c r="E213" s="46"/>
      <c r="F213" s="45">
        <v>1.0</v>
      </c>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16"/>
      <c r="AN213" s="48">
        <f t="shared" si="1"/>
        <v>1</v>
      </c>
      <c r="AO213" s="48">
        <f t="shared" si="2"/>
        <v>1</v>
      </c>
      <c r="AP213" s="16"/>
    </row>
    <row r="214">
      <c r="A214" s="42" t="s">
        <v>357</v>
      </c>
      <c r="B214" s="42" t="s">
        <v>369</v>
      </c>
      <c r="C214" s="42" t="s">
        <v>377</v>
      </c>
      <c r="D214" s="49"/>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16"/>
      <c r="AN214" s="48">
        <f t="shared" si="1"/>
        <v>0</v>
      </c>
      <c r="AO214" s="48">
        <f t="shared" si="2"/>
        <v>0</v>
      </c>
      <c r="AP214" s="16"/>
    </row>
    <row r="215">
      <c r="A215" s="42" t="s">
        <v>357</v>
      </c>
      <c r="B215" s="42" t="s">
        <v>369</v>
      </c>
      <c r="C215" s="42" t="s">
        <v>378</v>
      </c>
      <c r="D215" s="49"/>
      <c r="E215" s="46"/>
      <c r="F215" s="46"/>
      <c r="G215" s="46"/>
      <c r="H215" s="46"/>
      <c r="I215" s="46"/>
      <c r="J215" s="46"/>
      <c r="K215" s="46"/>
      <c r="L215" s="45">
        <v>1.0</v>
      </c>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16"/>
      <c r="AN215" s="48">
        <f t="shared" si="1"/>
        <v>1</v>
      </c>
      <c r="AO215" s="48">
        <f t="shared" si="2"/>
        <v>1</v>
      </c>
      <c r="AP215" s="16"/>
    </row>
    <row r="216">
      <c r="A216" s="42" t="s">
        <v>357</v>
      </c>
      <c r="B216" s="42" t="s">
        <v>369</v>
      </c>
      <c r="C216" s="42" t="s">
        <v>379</v>
      </c>
      <c r="D216" s="49"/>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16"/>
      <c r="AN216" s="48">
        <f t="shared" si="1"/>
        <v>0</v>
      </c>
      <c r="AO216" s="48">
        <f t="shared" si="2"/>
        <v>0</v>
      </c>
      <c r="AP216" s="16"/>
    </row>
    <row r="217">
      <c r="A217" s="42" t="s">
        <v>357</v>
      </c>
      <c r="B217" s="42" t="s">
        <v>369</v>
      </c>
      <c r="C217" s="42" t="s">
        <v>380</v>
      </c>
      <c r="D217" s="49"/>
      <c r="E217" s="46"/>
      <c r="F217" s="46"/>
      <c r="G217" s="46"/>
      <c r="H217" s="46"/>
      <c r="I217" s="46"/>
      <c r="J217" s="46"/>
      <c r="K217" s="46"/>
      <c r="L217" s="46"/>
      <c r="M217" s="46"/>
      <c r="N217" s="46"/>
      <c r="O217" s="46"/>
      <c r="P217" s="46"/>
      <c r="Q217" s="46"/>
      <c r="R217" s="46"/>
      <c r="S217" s="46"/>
      <c r="T217" s="46"/>
      <c r="U217" s="46"/>
      <c r="V217" s="46"/>
      <c r="W217" s="46"/>
      <c r="X217" s="46"/>
      <c r="Y217" s="46"/>
      <c r="Z217" s="46"/>
      <c r="AA217" s="45">
        <v>2.0</v>
      </c>
      <c r="AB217" s="46"/>
      <c r="AC217" s="46"/>
      <c r="AD217" s="46"/>
      <c r="AE217" s="46"/>
      <c r="AF217" s="46"/>
      <c r="AG217" s="46"/>
      <c r="AH217" s="46"/>
      <c r="AI217" s="46"/>
      <c r="AJ217" s="46"/>
      <c r="AK217" s="46"/>
      <c r="AL217" s="46"/>
      <c r="AM217" s="16"/>
      <c r="AN217" s="48">
        <f t="shared" si="1"/>
        <v>1</v>
      </c>
      <c r="AO217" s="48">
        <f t="shared" si="2"/>
        <v>2</v>
      </c>
      <c r="AP217" s="16"/>
    </row>
    <row r="218">
      <c r="A218" s="42" t="s">
        <v>357</v>
      </c>
      <c r="B218" s="42" t="s">
        <v>369</v>
      </c>
      <c r="C218" s="42" t="s">
        <v>381</v>
      </c>
      <c r="D218" s="49"/>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16"/>
      <c r="AN218" s="48">
        <f t="shared" si="1"/>
        <v>0</v>
      </c>
      <c r="AO218" s="48">
        <f t="shared" si="2"/>
        <v>0</v>
      </c>
      <c r="AP218" s="16"/>
    </row>
    <row r="219">
      <c r="A219" s="42" t="s">
        <v>357</v>
      </c>
      <c r="B219" s="42" t="s">
        <v>369</v>
      </c>
      <c r="C219" s="42" t="s">
        <v>382</v>
      </c>
      <c r="D219" s="49"/>
      <c r="E219" s="45">
        <v>1.0</v>
      </c>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16"/>
      <c r="AN219" s="48">
        <f t="shared" si="1"/>
        <v>1</v>
      </c>
      <c r="AO219" s="48">
        <f t="shared" si="2"/>
        <v>1</v>
      </c>
      <c r="AP219" s="16"/>
    </row>
    <row r="220">
      <c r="A220" s="42" t="s">
        <v>357</v>
      </c>
      <c r="B220" s="42" t="s">
        <v>369</v>
      </c>
      <c r="C220" s="42" t="s">
        <v>383</v>
      </c>
      <c r="D220" s="49"/>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16"/>
      <c r="AN220" s="48">
        <f t="shared" si="1"/>
        <v>0</v>
      </c>
      <c r="AO220" s="48">
        <f t="shared" si="2"/>
        <v>0</v>
      </c>
      <c r="AP220" s="16"/>
    </row>
    <row r="221">
      <c r="A221" s="42" t="s">
        <v>357</v>
      </c>
      <c r="B221" s="42" t="s">
        <v>369</v>
      </c>
      <c r="C221" s="42" t="s">
        <v>384</v>
      </c>
      <c r="D221" s="49"/>
      <c r="E221" s="46"/>
      <c r="F221" s="46"/>
      <c r="G221" s="46"/>
      <c r="H221" s="46"/>
      <c r="I221" s="46"/>
      <c r="J221" s="46"/>
      <c r="K221" s="46"/>
      <c r="L221" s="46"/>
      <c r="M221" s="46"/>
      <c r="N221" s="45">
        <v>1.0</v>
      </c>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16"/>
      <c r="AN221" s="48">
        <f t="shared" si="1"/>
        <v>1</v>
      </c>
      <c r="AO221" s="48">
        <f t="shared" si="2"/>
        <v>1</v>
      </c>
      <c r="AP221" s="16"/>
    </row>
    <row r="222">
      <c r="A222" s="42" t="s">
        <v>357</v>
      </c>
      <c r="B222" s="42" t="s">
        <v>369</v>
      </c>
      <c r="C222" s="42" t="s">
        <v>385</v>
      </c>
      <c r="D222" s="49"/>
      <c r="E222" s="46"/>
      <c r="F222" s="46"/>
      <c r="G222" s="46"/>
      <c r="H222" s="46"/>
      <c r="I222" s="46"/>
      <c r="J222" s="46"/>
      <c r="K222" s="46"/>
      <c r="L222" s="46"/>
      <c r="M222" s="46"/>
      <c r="N222" s="46"/>
      <c r="O222" s="46"/>
      <c r="P222" s="46"/>
      <c r="Q222" s="46"/>
      <c r="R222" s="46"/>
      <c r="S222" s="46"/>
      <c r="T222" s="46"/>
      <c r="U222" s="46"/>
      <c r="V222" s="46"/>
      <c r="W222" s="45"/>
      <c r="X222" s="45"/>
      <c r="Y222" s="45"/>
      <c r="Z222" s="45"/>
      <c r="AA222" s="45"/>
      <c r="AB222" s="46"/>
      <c r="AC222" s="46"/>
      <c r="AD222" s="46"/>
      <c r="AE222" s="46"/>
      <c r="AF222" s="46"/>
      <c r="AG222" s="46"/>
      <c r="AH222" s="46"/>
      <c r="AI222" s="46"/>
      <c r="AJ222" s="46"/>
      <c r="AK222" s="46"/>
      <c r="AL222" s="46"/>
      <c r="AM222" s="16"/>
      <c r="AN222" s="48">
        <f t="shared" si="1"/>
        <v>0</v>
      </c>
      <c r="AO222" s="48">
        <f t="shared" si="2"/>
        <v>0</v>
      </c>
      <c r="AP222" s="16"/>
    </row>
    <row r="223">
      <c r="A223" s="42" t="s">
        <v>357</v>
      </c>
      <c r="B223" s="42" t="s">
        <v>369</v>
      </c>
      <c r="C223" s="42" t="s">
        <v>386</v>
      </c>
      <c r="D223" s="49"/>
      <c r="E223" s="46"/>
      <c r="F223" s="46"/>
      <c r="G223" s="46"/>
      <c r="H223" s="46"/>
      <c r="I223" s="46"/>
      <c r="J223" s="46"/>
      <c r="K223" s="46"/>
      <c r="L223" s="46"/>
      <c r="M223" s="46"/>
      <c r="N223" s="46"/>
      <c r="O223" s="46"/>
      <c r="P223" s="46"/>
      <c r="Q223" s="46"/>
      <c r="R223" s="46"/>
      <c r="S223" s="46"/>
      <c r="T223" s="46"/>
      <c r="U223" s="46"/>
      <c r="V223" s="46"/>
      <c r="W223" s="45"/>
      <c r="X223" s="46"/>
      <c r="Y223" s="46"/>
      <c r="Z223" s="46"/>
      <c r="AA223" s="46"/>
      <c r="AB223" s="46"/>
      <c r="AC223" s="46"/>
      <c r="AD223" s="46"/>
      <c r="AE223" s="46"/>
      <c r="AF223" s="46"/>
      <c r="AG223" s="46"/>
      <c r="AH223" s="46"/>
      <c r="AI223" s="46"/>
      <c r="AJ223" s="46"/>
      <c r="AK223" s="46"/>
      <c r="AL223" s="46"/>
      <c r="AM223" s="16"/>
      <c r="AN223" s="48">
        <f t="shared" si="1"/>
        <v>0</v>
      </c>
      <c r="AO223" s="48">
        <f t="shared" si="2"/>
        <v>0</v>
      </c>
      <c r="AP223" s="16"/>
    </row>
    <row r="224">
      <c r="A224" s="42" t="s">
        <v>357</v>
      </c>
      <c r="B224" s="42" t="s">
        <v>369</v>
      </c>
      <c r="C224" s="42" t="s">
        <v>387</v>
      </c>
      <c r="D224" s="4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16"/>
      <c r="AN224" s="48">
        <f t="shared" si="1"/>
        <v>0</v>
      </c>
      <c r="AO224" s="48">
        <f t="shared" si="2"/>
        <v>0</v>
      </c>
      <c r="AP224" s="16"/>
    </row>
    <row r="225">
      <c r="A225" s="42" t="s">
        <v>357</v>
      </c>
      <c r="B225" s="42" t="s">
        <v>369</v>
      </c>
      <c r="C225" s="42" t="s">
        <v>388</v>
      </c>
      <c r="D225" s="49"/>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5">
        <v>4.0</v>
      </c>
      <c r="AF225" s="46"/>
      <c r="AG225" s="45"/>
      <c r="AH225" s="46"/>
      <c r="AI225" s="46"/>
      <c r="AJ225" s="46"/>
      <c r="AK225" s="46"/>
      <c r="AL225" s="46"/>
      <c r="AM225" s="16"/>
      <c r="AN225" s="48">
        <f t="shared" si="1"/>
        <v>1</v>
      </c>
      <c r="AO225" s="48">
        <f t="shared" si="2"/>
        <v>4</v>
      </c>
      <c r="AP225" s="16"/>
    </row>
    <row r="226">
      <c r="A226" s="42" t="s">
        <v>357</v>
      </c>
      <c r="B226" s="42" t="s">
        <v>369</v>
      </c>
      <c r="C226" s="42" t="s">
        <v>389</v>
      </c>
      <c r="D226" s="49"/>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5"/>
      <c r="AG226" s="46"/>
      <c r="AH226" s="46"/>
      <c r="AI226" s="46"/>
      <c r="AJ226" s="46"/>
      <c r="AK226" s="46"/>
      <c r="AL226" s="46"/>
      <c r="AM226" s="16"/>
      <c r="AN226" s="48">
        <f t="shared" si="1"/>
        <v>0</v>
      </c>
      <c r="AO226" s="48">
        <f t="shared" si="2"/>
        <v>0</v>
      </c>
      <c r="AP226" s="16"/>
    </row>
    <row r="227">
      <c r="A227" s="42" t="s">
        <v>357</v>
      </c>
      <c r="B227" s="42" t="s">
        <v>369</v>
      </c>
      <c r="C227" s="42" t="s">
        <v>390</v>
      </c>
      <c r="D227" s="49"/>
      <c r="E227" s="46"/>
      <c r="F227" s="46"/>
      <c r="G227" s="46"/>
      <c r="H227" s="46"/>
      <c r="I227" s="46"/>
      <c r="J227" s="46"/>
      <c r="K227" s="46"/>
      <c r="L227" s="46"/>
      <c r="M227" s="46"/>
      <c r="N227" s="46"/>
      <c r="O227" s="46"/>
      <c r="P227" s="45">
        <v>1.0</v>
      </c>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16"/>
      <c r="AN227" s="48">
        <f t="shared" si="1"/>
        <v>1</v>
      </c>
      <c r="AO227" s="48">
        <f t="shared" si="2"/>
        <v>1</v>
      </c>
      <c r="AP227" s="16"/>
    </row>
    <row r="228">
      <c r="A228" s="42" t="s">
        <v>357</v>
      </c>
      <c r="B228" s="42" t="s">
        <v>369</v>
      </c>
      <c r="C228" s="42" t="s">
        <v>391</v>
      </c>
      <c r="D228" s="49"/>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16"/>
      <c r="AN228" s="48">
        <f t="shared" si="1"/>
        <v>0</v>
      </c>
      <c r="AO228" s="48">
        <f t="shared" si="2"/>
        <v>0</v>
      </c>
      <c r="AP228" s="16"/>
    </row>
    <row r="229">
      <c r="A229" s="42" t="s">
        <v>357</v>
      </c>
      <c r="B229" s="42" t="s">
        <v>369</v>
      </c>
      <c r="C229" s="42" t="s">
        <v>392</v>
      </c>
      <c r="D229" s="49"/>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16"/>
      <c r="AN229" s="48">
        <f t="shared" si="1"/>
        <v>0</v>
      </c>
      <c r="AO229" s="48">
        <f t="shared" si="2"/>
        <v>0</v>
      </c>
      <c r="AP229" s="16"/>
    </row>
    <row r="230">
      <c r="A230" s="42" t="s">
        <v>357</v>
      </c>
      <c r="B230" s="42" t="s">
        <v>369</v>
      </c>
      <c r="C230" s="42" t="s">
        <v>393</v>
      </c>
      <c r="D230" s="49"/>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16"/>
      <c r="AN230" s="48">
        <f t="shared" si="1"/>
        <v>0</v>
      </c>
      <c r="AO230" s="48">
        <f t="shared" si="2"/>
        <v>0</v>
      </c>
      <c r="AP230" s="16"/>
    </row>
    <row r="231">
      <c r="A231" s="42" t="s">
        <v>357</v>
      </c>
      <c r="B231" s="42" t="s">
        <v>369</v>
      </c>
      <c r="C231" s="42" t="s">
        <v>394</v>
      </c>
      <c r="D231" s="49"/>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16"/>
      <c r="AN231" s="48">
        <f t="shared" si="1"/>
        <v>0</v>
      </c>
      <c r="AO231" s="48">
        <f t="shared" si="2"/>
        <v>0</v>
      </c>
      <c r="AP231" s="16"/>
    </row>
    <row r="232">
      <c r="A232" s="42" t="s">
        <v>357</v>
      </c>
      <c r="B232" s="42" t="s">
        <v>369</v>
      </c>
      <c r="C232" s="42" t="s">
        <v>395</v>
      </c>
      <c r="D232" s="49"/>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16"/>
      <c r="AN232" s="48">
        <f t="shared" si="1"/>
        <v>0</v>
      </c>
      <c r="AO232" s="48">
        <f t="shared" si="2"/>
        <v>0</v>
      </c>
      <c r="AP232" s="16"/>
    </row>
    <row r="233">
      <c r="A233" s="42" t="s">
        <v>357</v>
      </c>
      <c r="B233" s="42" t="s">
        <v>369</v>
      </c>
      <c r="C233" s="42" t="s">
        <v>396</v>
      </c>
      <c r="D233" s="49"/>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5"/>
      <c r="AC233" s="46"/>
      <c r="AD233" s="46"/>
      <c r="AE233" s="46"/>
      <c r="AF233" s="46"/>
      <c r="AG233" s="46"/>
      <c r="AH233" s="45"/>
      <c r="AI233" s="46"/>
      <c r="AJ233" s="46"/>
      <c r="AK233" s="46"/>
      <c r="AL233" s="46"/>
      <c r="AM233" s="16"/>
      <c r="AN233" s="48">
        <f t="shared" si="1"/>
        <v>0</v>
      </c>
      <c r="AO233" s="48">
        <f t="shared" si="2"/>
        <v>0</v>
      </c>
      <c r="AP233" s="16"/>
    </row>
    <row r="234">
      <c r="A234" s="42" t="s">
        <v>357</v>
      </c>
      <c r="B234" s="42" t="s">
        <v>397</v>
      </c>
      <c r="C234" s="42" t="s">
        <v>398</v>
      </c>
      <c r="D234" s="49"/>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16"/>
      <c r="AN234" s="48">
        <f t="shared" si="1"/>
        <v>0</v>
      </c>
      <c r="AO234" s="48">
        <f t="shared" si="2"/>
        <v>0</v>
      </c>
      <c r="AP234" s="16"/>
    </row>
    <row r="235">
      <c r="A235" s="42" t="s">
        <v>357</v>
      </c>
      <c r="B235" s="42" t="s">
        <v>397</v>
      </c>
      <c r="C235" s="42" t="s">
        <v>399</v>
      </c>
      <c r="D235" s="49"/>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16"/>
      <c r="AN235" s="48">
        <f t="shared" si="1"/>
        <v>0</v>
      </c>
      <c r="AO235" s="48">
        <f t="shared" si="2"/>
        <v>0</v>
      </c>
      <c r="AP235" s="16"/>
    </row>
    <row r="236">
      <c r="A236" s="42" t="s">
        <v>357</v>
      </c>
      <c r="B236" s="42" t="s">
        <v>397</v>
      </c>
      <c r="C236" s="42" t="s">
        <v>400</v>
      </c>
      <c r="D236" s="49"/>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16"/>
      <c r="AN236" s="48">
        <f t="shared" si="1"/>
        <v>0</v>
      </c>
      <c r="AO236" s="48">
        <f t="shared" si="2"/>
        <v>0</v>
      </c>
      <c r="AP236" s="16"/>
    </row>
    <row r="237">
      <c r="A237" s="42" t="s">
        <v>357</v>
      </c>
      <c r="B237" s="42" t="s">
        <v>397</v>
      </c>
      <c r="C237" s="42" t="s">
        <v>401</v>
      </c>
      <c r="D237" s="49"/>
      <c r="E237" s="46"/>
      <c r="F237" s="46"/>
      <c r="G237" s="46"/>
      <c r="H237" s="45">
        <v>2.0</v>
      </c>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16"/>
      <c r="AN237" s="48">
        <f t="shared" si="1"/>
        <v>1</v>
      </c>
      <c r="AO237" s="48">
        <f t="shared" si="2"/>
        <v>2</v>
      </c>
      <c r="AP237" s="16"/>
    </row>
    <row r="238">
      <c r="A238" s="42" t="s">
        <v>357</v>
      </c>
      <c r="B238" s="42" t="s">
        <v>369</v>
      </c>
      <c r="C238" s="42" t="s">
        <v>402</v>
      </c>
      <c r="D238" s="49"/>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16"/>
      <c r="AN238" s="48">
        <f t="shared" si="1"/>
        <v>0</v>
      </c>
      <c r="AO238" s="48">
        <f t="shared" si="2"/>
        <v>0</v>
      </c>
      <c r="AP238" s="16"/>
    </row>
    <row r="239">
      <c r="A239" s="42" t="s">
        <v>357</v>
      </c>
      <c r="B239" s="42" t="s">
        <v>369</v>
      </c>
      <c r="C239" s="42" t="s">
        <v>403</v>
      </c>
      <c r="D239" s="49"/>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5"/>
      <c r="AF239" s="46"/>
      <c r="AG239" s="45"/>
      <c r="AH239" s="46"/>
      <c r="AI239" s="46"/>
      <c r="AJ239" s="46"/>
      <c r="AK239" s="46"/>
      <c r="AL239" s="46"/>
      <c r="AM239" s="16"/>
      <c r="AN239" s="48">
        <f t="shared" si="1"/>
        <v>0</v>
      </c>
      <c r="AO239" s="48">
        <f t="shared" si="2"/>
        <v>0</v>
      </c>
      <c r="AP239" s="16"/>
    </row>
    <row r="240">
      <c r="A240" s="42" t="s">
        <v>357</v>
      </c>
      <c r="B240" s="42" t="s">
        <v>369</v>
      </c>
      <c r="C240" s="42" t="s">
        <v>404</v>
      </c>
      <c r="D240" s="49"/>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16"/>
      <c r="AN240" s="48">
        <f t="shared" si="1"/>
        <v>0</v>
      </c>
      <c r="AO240" s="48">
        <f t="shared" si="2"/>
        <v>0</v>
      </c>
      <c r="AP240" s="16"/>
    </row>
    <row r="241">
      <c r="A241" s="42" t="s">
        <v>357</v>
      </c>
      <c r="B241" s="42" t="s">
        <v>397</v>
      </c>
      <c r="C241" s="69" t="s">
        <v>405</v>
      </c>
      <c r="D241" s="49"/>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16"/>
      <c r="AN241" s="48">
        <f t="shared" si="1"/>
        <v>0</v>
      </c>
      <c r="AO241" s="48">
        <f t="shared" si="2"/>
        <v>0</v>
      </c>
      <c r="AP241" s="16"/>
    </row>
    <row r="242">
      <c r="A242" s="42" t="s">
        <v>357</v>
      </c>
      <c r="B242" s="42" t="s">
        <v>397</v>
      </c>
      <c r="C242" s="69" t="s">
        <v>406</v>
      </c>
      <c r="D242" s="49"/>
      <c r="E242" s="46"/>
      <c r="F242" s="46"/>
      <c r="G242" s="46"/>
      <c r="H242" s="46"/>
      <c r="I242" s="45"/>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16"/>
      <c r="AN242" s="48">
        <f t="shared" si="1"/>
        <v>0</v>
      </c>
      <c r="AO242" s="48">
        <f t="shared" si="2"/>
        <v>0</v>
      </c>
      <c r="AP242" s="16"/>
    </row>
    <row r="243">
      <c r="A243" s="42" t="s">
        <v>357</v>
      </c>
      <c r="B243" s="42" t="s">
        <v>397</v>
      </c>
      <c r="C243" s="69" t="s">
        <v>407</v>
      </c>
      <c r="D243" s="55"/>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7"/>
      <c r="AN243" s="48">
        <f t="shared" si="1"/>
        <v>0</v>
      </c>
      <c r="AO243" s="48">
        <f t="shared" si="2"/>
        <v>0</v>
      </c>
      <c r="AP243" s="57"/>
    </row>
    <row r="244">
      <c r="A244" s="42" t="s">
        <v>357</v>
      </c>
      <c r="B244" s="42" t="s">
        <v>397</v>
      </c>
      <c r="C244" s="69" t="s">
        <v>408</v>
      </c>
      <c r="D244" s="49"/>
      <c r="E244" s="46"/>
      <c r="F244" s="46"/>
      <c r="G244" s="46"/>
      <c r="H244" s="46"/>
      <c r="I244" s="46"/>
      <c r="J244" s="46"/>
      <c r="K244" s="46"/>
      <c r="L244" s="46"/>
      <c r="M244" s="46"/>
      <c r="N244" s="46"/>
      <c r="O244" s="46"/>
      <c r="P244" s="46"/>
      <c r="Q244" s="46"/>
      <c r="R244" s="46"/>
      <c r="S244" s="46"/>
      <c r="T244" s="46"/>
      <c r="U244" s="46"/>
      <c r="V244" s="46"/>
      <c r="W244" s="46"/>
      <c r="X244" s="46"/>
      <c r="Y244" s="45"/>
      <c r="Z244" s="46"/>
      <c r="AA244" s="46"/>
      <c r="AB244" s="46"/>
      <c r="AC244" s="46"/>
      <c r="AD244" s="46"/>
      <c r="AE244" s="46"/>
      <c r="AF244" s="46"/>
      <c r="AG244" s="46"/>
      <c r="AH244" s="46"/>
      <c r="AI244" s="46"/>
      <c r="AJ244" s="46"/>
      <c r="AK244" s="46"/>
      <c r="AL244" s="46"/>
      <c r="AM244" s="16"/>
      <c r="AN244" s="48">
        <f t="shared" si="1"/>
        <v>0</v>
      </c>
      <c r="AO244" s="48">
        <f t="shared" si="2"/>
        <v>0</v>
      </c>
      <c r="AP244" s="16"/>
    </row>
    <row r="245">
      <c r="A245" s="42" t="s">
        <v>357</v>
      </c>
      <c r="B245" s="42" t="s">
        <v>397</v>
      </c>
      <c r="C245" s="42" t="s">
        <v>409</v>
      </c>
      <c r="D245" s="49"/>
      <c r="E245" s="46"/>
      <c r="F245" s="46"/>
      <c r="G245" s="46"/>
      <c r="H245" s="46"/>
      <c r="I245" s="46"/>
      <c r="J245" s="46"/>
      <c r="K245" s="46"/>
      <c r="L245" s="46"/>
      <c r="M245" s="46"/>
      <c r="N245" s="46"/>
      <c r="O245" s="46"/>
      <c r="P245" s="46"/>
      <c r="Q245" s="46"/>
      <c r="R245" s="46"/>
      <c r="S245" s="46"/>
      <c r="T245" s="45"/>
      <c r="U245" s="46"/>
      <c r="V245" s="46"/>
      <c r="W245" s="46"/>
      <c r="X245" s="46"/>
      <c r="Y245" s="46"/>
      <c r="Z245" s="46"/>
      <c r="AA245" s="46"/>
      <c r="AB245" s="46"/>
      <c r="AC245" s="46"/>
      <c r="AD245" s="45">
        <v>2.0</v>
      </c>
      <c r="AE245" s="46"/>
      <c r="AF245" s="46"/>
      <c r="AG245" s="46"/>
      <c r="AH245" s="46"/>
      <c r="AI245" s="46"/>
      <c r="AJ245" s="46"/>
      <c r="AK245" s="46"/>
      <c r="AL245" s="46"/>
      <c r="AM245" s="16"/>
      <c r="AN245" s="48">
        <f t="shared" si="1"/>
        <v>1</v>
      </c>
      <c r="AO245" s="48">
        <f t="shared" si="2"/>
        <v>2</v>
      </c>
      <c r="AP245" s="16"/>
    </row>
    <row r="246">
      <c r="A246" s="42" t="s">
        <v>357</v>
      </c>
      <c r="B246" s="42" t="s">
        <v>397</v>
      </c>
      <c r="C246" s="42" t="s">
        <v>410</v>
      </c>
      <c r="D246" s="49"/>
      <c r="E246" s="46"/>
      <c r="F246" s="46"/>
      <c r="G246" s="46"/>
      <c r="H246" s="46"/>
      <c r="I246" s="46"/>
      <c r="J246" s="46"/>
      <c r="K246" s="46"/>
      <c r="L246" s="46"/>
      <c r="M246" s="46"/>
      <c r="N246" s="46"/>
      <c r="O246" s="46"/>
      <c r="P246" s="46"/>
      <c r="Q246" s="46"/>
      <c r="R246" s="46"/>
      <c r="S246" s="46"/>
      <c r="T246" s="46"/>
      <c r="U246" s="46"/>
      <c r="V246" s="45"/>
      <c r="W246" s="46"/>
      <c r="X246" s="45"/>
      <c r="Y246" s="46"/>
      <c r="Z246" s="46"/>
      <c r="AA246" s="46"/>
      <c r="AB246" s="46"/>
      <c r="AC246" s="46"/>
      <c r="AD246" s="46"/>
      <c r="AE246" s="46"/>
      <c r="AF246" s="46"/>
      <c r="AG246" s="46"/>
      <c r="AH246" s="46"/>
      <c r="AI246" s="46"/>
      <c r="AJ246" s="46"/>
      <c r="AK246" s="46"/>
      <c r="AL246" s="46"/>
      <c r="AM246" s="16"/>
      <c r="AN246" s="48">
        <f t="shared" si="1"/>
        <v>0</v>
      </c>
      <c r="AO246" s="48">
        <f t="shared" si="2"/>
        <v>0</v>
      </c>
      <c r="AP246" s="16"/>
    </row>
    <row r="247">
      <c r="A247" s="42" t="s">
        <v>357</v>
      </c>
      <c r="B247" s="42" t="s">
        <v>397</v>
      </c>
      <c r="C247" s="42" t="s">
        <v>411</v>
      </c>
      <c r="D247" s="49"/>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16"/>
      <c r="AN247" s="48">
        <f t="shared" si="1"/>
        <v>0</v>
      </c>
      <c r="AO247" s="48">
        <f t="shared" si="2"/>
        <v>0</v>
      </c>
      <c r="AP247" s="16"/>
    </row>
    <row r="248">
      <c r="A248" s="42" t="s">
        <v>357</v>
      </c>
      <c r="B248" s="42" t="s">
        <v>397</v>
      </c>
      <c r="C248" s="42" t="s">
        <v>412</v>
      </c>
      <c r="D248" s="49"/>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16"/>
      <c r="AN248" s="48">
        <f t="shared" si="1"/>
        <v>0</v>
      </c>
      <c r="AO248" s="48">
        <f t="shared" si="2"/>
        <v>0</v>
      </c>
      <c r="AP248" s="16"/>
    </row>
    <row r="249">
      <c r="A249" s="42" t="s">
        <v>357</v>
      </c>
      <c r="B249" s="42" t="s">
        <v>397</v>
      </c>
      <c r="C249" s="42" t="s">
        <v>413</v>
      </c>
      <c r="D249" s="49"/>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16"/>
      <c r="AN249" s="48">
        <f t="shared" si="1"/>
        <v>0</v>
      </c>
      <c r="AO249" s="48">
        <f t="shared" si="2"/>
        <v>0</v>
      </c>
      <c r="AP249" s="16"/>
    </row>
    <row r="250">
      <c r="A250" s="42" t="s">
        <v>414</v>
      </c>
      <c r="B250" s="42" t="s">
        <v>415</v>
      </c>
      <c r="C250" s="42" t="s">
        <v>416</v>
      </c>
      <c r="D250" s="49"/>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16"/>
      <c r="AN250" s="48">
        <f t="shared" si="1"/>
        <v>0</v>
      </c>
      <c r="AO250" s="48">
        <f t="shared" si="2"/>
        <v>0</v>
      </c>
      <c r="AP250" s="16"/>
    </row>
    <row r="251">
      <c r="A251" s="42" t="s">
        <v>414</v>
      </c>
      <c r="B251" s="42" t="s">
        <v>415</v>
      </c>
      <c r="C251" s="42" t="s">
        <v>417</v>
      </c>
      <c r="D251" s="49"/>
      <c r="E251" s="46"/>
      <c r="F251" s="46"/>
      <c r="G251" s="46"/>
      <c r="H251" s="46"/>
      <c r="I251" s="46"/>
      <c r="J251" s="46"/>
      <c r="K251" s="46"/>
      <c r="L251" s="46"/>
      <c r="M251" s="46"/>
      <c r="N251" s="46"/>
      <c r="O251" s="46"/>
      <c r="P251" s="46"/>
      <c r="Q251" s="46"/>
      <c r="R251" s="45">
        <v>1.0</v>
      </c>
      <c r="S251" s="46"/>
      <c r="T251" s="46"/>
      <c r="U251" s="46"/>
      <c r="V251" s="46"/>
      <c r="W251" s="46"/>
      <c r="X251" s="46"/>
      <c r="Y251" s="46"/>
      <c r="Z251" s="46"/>
      <c r="AA251" s="46"/>
      <c r="AB251" s="46"/>
      <c r="AC251" s="46"/>
      <c r="AD251" s="46"/>
      <c r="AE251" s="46"/>
      <c r="AF251" s="46"/>
      <c r="AG251" s="46"/>
      <c r="AH251" s="46"/>
      <c r="AI251" s="46"/>
      <c r="AJ251" s="46"/>
      <c r="AK251" s="46"/>
      <c r="AL251" s="46"/>
      <c r="AM251" s="16"/>
      <c r="AN251" s="48">
        <f t="shared" si="1"/>
        <v>1</v>
      </c>
      <c r="AO251" s="48">
        <f t="shared" si="2"/>
        <v>1</v>
      </c>
      <c r="AP251" s="16"/>
    </row>
    <row r="252">
      <c r="A252" s="42" t="s">
        <v>414</v>
      </c>
      <c r="B252" s="42" t="s">
        <v>415</v>
      </c>
      <c r="C252" s="42" t="s">
        <v>418</v>
      </c>
      <c r="D252" s="49"/>
      <c r="E252" s="46"/>
      <c r="F252" s="46"/>
      <c r="G252" s="46"/>
      <c r="H252" s="46"/>
      <c r="I252" s="46"/>
      <c r="J252" s="46"/>
      <c r="K252" s="46"/>
      <c r="L252" s="46"/>
      <c r="M252" s="46"/>
      <c r="N252" s="46"/>
      <c r="O252" s="46"/>
      <c r="P252" s="46"/>
      <c r="Q252" s="46"/>
      <c r="R252" s="46"/>
      <c r="S252" s="46"/>
      <c r="T252" s="46"/>
      <c r="U252" s="45">
        <v>4.0</v>
      </c>
      <c r="V252" s="46"/>
      <c r="W252" s="46"/>
      <c r="X252" s="46"/>
      <c r="Y252" s="46"/>
      <c r="Z252" s="46"/>
      <c r="AA252" s="46"/>
      <c r="AB252" s="46"/>
      <c r="AC252" s="46"/>
      <c r="AD252" s="46"/>
      <c r="AE252" s="46"/>
      <c r="AF252" s="45"/>
      <c r="AG252" s="46"/>
      <c r="AH252" s="46"/>
      <c r="AI252" s="46"/>
      <c r="AJ252" s="46"/>
      <c r="AK252" s="46"/>
      <c r="AL252" s="46"/>
      <c r="AM252" s="16"/>
      <c r="AN252" s="48">
        <f t="shared" si="1"/>
        <v>1</v>
      </c>
      <c r="AO252" s="48">
        <f t="shared" si="2"/>
        <v>4</v>
      </c>
      <c r="AP252" s="16"/>
    </row>
    <row r="253">
      <c r="A253" s="42" t="s">
        <v>414</v>
      </c>
      <c r="B253" s="42" t="s">
        <v>415</v>
      </c>
      <c r="C253" s="42" t="s">
        <v>419</v>
      </c>
      <c r="D253" s="49"/>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16"/>
      <c r="AN253" s="48">
        <f t="shared" si="1"/>
        <v>0</v>
      </c>
      <c r="AO253" s="48">
        <f t="shared" si="2"/>
        <v>0</v>
      </c>
      <c r="AP253" s="16"/>
    </row>
    <row r="254">
      <c r="A254" s="42" t="s">
        <v>414</v>
      </c>
      <c r="B254" s="42" t="s">
        <v>415</v>
      </c>
      <c r="C254" s="42" t="s">
        <v>420</v>
      </c>
      <c r="D254" s="49"/>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5">
        <v>1.0</v>
      </c>
      <c r="AC254" s="46"/>
      <c r="AD254" s="46"/>
      <c r="AE254" s="46"/>
      <c r="AF254" s="46"/>
      <c r="AG254" s="46"/>
      <c r="AH254" s="46"/>
      <c r="AI254" s="46"/>
      <c r="AJ254" s="46"/>
      <c r="AK254" s="46"/>
      <c r="AL254" s="46"/>
      <c r="AM254" s="16"/>
      <c r="AN254" s="48">
        <f t="shared" si="1"/>
        <v>1</v>
      </c>
      <c r="AO254" s="48">
        <f t="shared" si="2"/>
        <v>1</v>
      </c>
      <c r="AP254" s="16"/>
    </row>
    <row r="255">
      <c r="A255" s="42" t="s">
        <v>414</v>
      </c>
      <c r="B255" s="42" t="s">
        <v>415</v>
      </c>
      <c r="C255" s="42" t="s">
        <v>421</v>
      </c>
      <c r="D255" s="49"/>
      <c r="E255" s="46"/>
      <c r="F255" s="46"/>
      <c r="G255" s="46"/>
      <c r="H255" s="46"/>
      <c r="I255" s="46"/>
      <c r="J255" s="46"/>
      <c r="K255" s="46"/>
      <c r="L255" s="46"/>
      <c r="M255" s="46"/>
      <c r="N255" s="46"/>
      <c r="O255" s="46"/>
      <c r="P255" s="46"/>
      <c r="Q255" s="46"/>
      <c r="R255" s="46"/>
      <c r="S255" s="46"/>
      <c r="T255" s="45">
        <v>2.0</v>
      </c>
      <c r="U255" s="46"/>
      <c r="V255" s="46"/>
      <c r="W255" s="46"/>
      <c r="X255" s="46"/>
      <c r="Y255" s="46"/>
      <c r="Z255" s="46"/>
      <c r="AA255" s="46"/>
      <c r="AB255" s="46"/>
      <c r="AC255" s="45"/>
      <c r="AD255" s="45"/>
      <c r="AE255" s="46"/>
      <c r="AF255" s="46"/>
      <c r="AG255" s="46"/>
      <c r="AH255" s="46"/>
      <c r="AI255" s="46"/>
      <c r="AJ255" s="46"/>
      <c r="AK255" s="46"/>
      <c r="AL255" s="46"/>
      <c r="AM255" s="16"/>
      <c r="AN255" s="48">
        <f t="shared" si="1"/>
        <v>1</v>
      </c>
      <c r="AO255" s="48">
        <f t="shared" si="2"/>
        <v>2</v>
      </c>
      <c r="AP255" s="16"/>
    </row>
    <row r="256">
      <c r="A256" s="42" t="s">
        <v>414</v>
      </c>
      <c r="B256" s="42" t="s">
        <v>415</v>
      </c>
      <c r="C256" s="42" t="s">
        <v>422</v>
      </c>
      <c r="D256" s="49"/>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16"/>
      <c r="AN256" s="48">
        <f t="shared" si="1"/>
        <v>0</v>
      </c>
      <c r="AO256" s="48">
        <f t="shared" si="2"/>
        <v>0</v>
      </c>
      <c r="AP256" s="16"/>
    </row>
    <row r="257">
      <c r="A257" s="42" t="s">
        <v>414</v>
      </c>
      <c r="B257" s="42" t="s">
        <v>415</v>
      </c>
      <c r="C257" s="42" t="s">
        <v>423</v>
      </c>
      <c r="D257" s="49"/>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16"/>
      <c r="AN257" s="48">
        <f t="shared" si="1"/>
        <v>0</v>
      </c>
      <c r="AO257" s="48">
        <f t="shared" si="2"/>
        <v>0</v>
      </c>
      <c r="AP257" s="16"/>
    </row>
    <row r="258">
      <c r="A258" s="42" t="s">
        <v>414</v>
      </c>
      <c r="B258" s="42" t="s">
        <v>415</v>
      </c>
      <c r="C258" s="42" t="s">
        <v>424</v>
      </c>
      <c r="D258" s="49"/>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16"/>
      <c r="AN258" s="48">
        <f t="shared" si="1"/>
        <v>0</v>
      </c>
      <c r="AO258" s="48">
        <f t="shared" si="2"/>
        <v>0</v>
      </c>
      <c r="AP258" s="16"/>
    </row>
    <row r="259">
      <c r="A259" s="42" t="s">
        <v>414</v>
      </c>
      <c r="B259" s="42" t="s">
        <v>415</v>
      </c>
      <c r="C259" s="42" t="s">
        <v>425</v>
      </c>
      <c r="D259" s="49"/>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16"/>
      <c r="AN259" s="48">
        <f t="shared" si="1"/>
        <v>0</v>
      </c>
      <c r="AO259" s="48">
        <f t="shared" si="2"/>
        <v>0</v>
      </c>
      <c r="AP259" s="16"/>
    </row>
    <row r="260">
      <c r="A260" s="42" t="s">
        <v>414</v>
      </c>
      <c r="B260" s="42" t="s">
        <v>415</v>
      </c>
      <c r="C260" s="42" t="s">
        <v>426</v>
      </c>
      <c r="D260" s="49"/>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5"/>
      <c r="AF260" s="46"/>
      <c r="AG260" s="45"/>
      <c r="AH260" s="46"/>
      <c r="AI260" s="46"/>
      <c r="AJ260" s="46"/>
      <c r="AK260" s="46"/>
      <c r="AL260" s="46"/>
      <c r="AM260" s="16"/>
      <c r="AN260" s="48">
        <f t="shared" si="1"/>
        <v>0</v>
      </c>
      <c r="AO260" s="48">
        <f t="shared" si="2"/>
        <v>0</v>
      </c>
      <c r="AP260" s="16"/>
    </row>
    <row r="261">
      <c r="A261" s="42" t="s">
        <v>414</v>
      </c>
      <c r="B261" s="42" t="s">
        <v>415</v>
      </c>
      <c r="C261" s="42" t="s">
        <v>427</v>
      </c>
      <c r="D261" s="49"/>
      <c r="E261" s="46"/>
      <c r="F261" s="46"/>
      <c r="G261" s="46"/>
      <c r="H261" s="46"/>
      <c r="I261" s="46"/>
      <c r="J261" s="46"/>
      <c r="K261" s="46"/>
      <c r="L261" s="46"/>
      <c r="M261" s="46"/>
      <c r="N261" s="46"/>
      <c r="O261" s="46"/>
      <c r="P261" s="45"/>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16"/>
      <c r="AN261" s="48">
        <f t="shared" si="1"/>
        <v>0</v>
      </c>
      <c r="AO261" s="48">
        <f t="shared" si="2"/>
        <v>0</v>
      </c>
      <c r="AP261" s="16"/>
    </row>
    <row r="262">
      <c r="A262" s="42" t="s">
        <v>414</v>
      </c>
      <c r="B262" s="42" t="s">
        <v>415</v>
      </c>
      <c r="C262" s="42" t="s">
        <v>428</v>
      </c>
      <c r="D262" s="49"/>
      <c r="E262" s="46"/>
      <c r="F262" s="46"/>
      <c r="G262" s="46"/>
      <c r="H262" s="46"/>
      <c r="I262" s="46"/>
      <c r="J262" s="46"/>
      <c r="K262" s="46"/>
      <c r="L262" s="46"/>
      <c r="M262" s="46"/>
      <c r="N262" s="46"/>
      <c r="O262" s="46"/>
      <c r="P262" s="46"/>
      <c r="Q262" s="46"/>
      <c r="R262" s="46"/>
      <c r="S262" s="46"/>
      <c r="T262" s="46"/>
      <c r="U262" s="46"/>
      <c r="V262" s="45"/>
      <c r="W262" s="46"/>
      <c r="X262" s="46"/>
      <c r="Y262" s="46"/>
      <c r="Z262" s="46"/>
      <c r="AA262" s="46"/>
      <c r="AB262" s="46"/>
      <c r="AC262" s="46"/>
      <c r="AD262" s="46"/>
      <c r="AE262" s="46"/>
      <c r="AF262" s="46"/>
      <c r="AG262" s="46"/>
      <c r="AH262" s="46"/>
      <c r="AI262" s="46"/>
      <c r="AJ262" s="46"/>
      <c r="AK262" s="46"/>
      <c r="AL262" s="46"/>
      <c r="AM262" s="16"/>
      <c r="AN262" s="48">
        <f t="shared" si="1"/>
        <v>0</v>
      </c>
      <c r="AO262" s="48">
        <f t="shared" si="2"/>
        <v>0</v>
      </c>
      <c r="AP262" s="16"/>
    </row>
    <row r="263">
      <c r="A263" s="42" t="s">
        <v>414</v>
      </c>
      <c r="B263" s="42" t="s">
        <v>415</v>
      </c>
      <c r="C263" s="42" t="s">
        <v>429</v>
      </c>
      <c r="D263" s="49"/>
      <c r="E263" s="46"/>
      <c r="F263" s="46"/>
      <c r="G263" s="46"/>
      <c r="H263" s="46"/>
      <c r="I263" s="46"/>
      <c r="J263" s="46"/>
      <c r="K263" s="46"/>
      <c r="L263" s="46"/>
      <c r="M263" s="46"/>
      <c r="N263" s="46"/>
      <c r="O263" s="46"/>
      <c r="P263" s="46"/>
      <c r="Q263" s="46"/>
      <c r="R263" s="45">
        <v>1.0</v>
      </c>
      <c r="S263" s="46"/>
      <c r="T263" s="46"/>
      <c r="U263" s="46"/>
      <c r="V263" s="46"/>
      <c r="W263" s="46"/>
      <c r="X263" s="46"/>
      <c r="Y263" s="46"/>
      <c r="Z263" s="46"/>
      <c r="AA263" s="46"/>
      <c r="AB263" s="46"/>
      <c r="AC263" s="46"/>
      <c r="AD263" s="46"/>
      <c r="AE263" s="46"/>
      <c r="AF263" s="46"/>
      <c r="AG263" s="46"/>
      <c r="AH263" s="46"/>
      <c r="AI263" s="46"/>
      <c r="AJ263" s="46"/>
      <c r="AK263" s="46"/>
      <c r="AL263" s="46"/>
      <c r="AM263" s="16"/>
      <c r="AN263" s="48">
        <f t="shared" si="1"/>
        <v>1</v>
      </c>
      <c r="AO263" s="48">
        <f t="shared" si="2"/>
        <v>1</v>
      </c>
      <c r="AP263" s="16"/>
    </row>
    <row r="264">
      <c r="A264" s="42" t="s">
        <v>414</v>
      </c>
      <c r="B264" s="42" t="s">
        <v>415</v>
      </c>
      <c r="C264" s="42" t="s">
        <v>430</v>
      </c>
      <c r="D264" s="49"/>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16"/>
      <c r="AN264" s="48">
        <f t="shared" si="1"/>
        <v>0</v>
      </c>
      <c r="AO264" s="48">
        <f t="shared" si="2"/>
        <v>0</v>
      </c>
      <c r="AP264" s="16"/>
    </row>
    <row r="265">
      <c r="A265" s="42" t="s">
        <v>414</v>
      </c>
      <c r="B265" s="42" t="s">
        <v>415</v>
      </c>
      <c r="C265" s="42" t="s">
        <v>431</v>
      </c>
      <c r="D265" s="49"/>
      <c r="E265" s="46"/>
      <c r="F265" s="46"/>
      <c r="G265" s="46"/>
      <c r="H265" s="46"/>
      <c r="I265" s="46"/>
      <c r="J265" s="46"/>
      <c r="K265" s="46"/>
      <c r="L265" s="46"/>
      <c r="M265" s="46"/>
      <c r="N265" s="45"/>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16"/>
      <c r="AN265" s="48">
        <f t="shared" si="1"/>
        <v>0</v>
      </c>
      <c r="AO265" s="48">
        <f t="shared" si="2"/>
        <v>0</v>
      </c>
      <c r="AP265" s="16"/>
    </row>
    <row r="266">
      <c r="A266" s="42" t="s">
        <v>414</v>
      </c>
      <c r="B266" s="42" t="s">
        <v>415</v>
      </c>
      <c r="C266" s="42" t="s">
        <v>432</v>
      </c>
      <c r="D266" s="49"/>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16"/>
      <c r="AN266" s="48">
        <f t="shared" si="1"/>
        <v>0</v>
      </c>
      <c r="AO266" s="48">
        <f t="shared" si="2"/>
        <v>0</v>
      </c>
      <c r="AP266" s="16"/>
    </row>
    <row r="267">
      <c r="A267" s="42" t="s">
        <v>414</v>
      </c>
      <c r="B267" s="42" t="s">
        <v>415</v>
      </c>
      <c r="C267" s="42" t="s">
        <v>433</v>
      </c>
      <c r="D267" s="49"/>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16"/>
      <c r="AN267" s="48">
        <f t="shared" si="1"/>
        <v>0</v>
      </c>
      <c r="AO267" s="48">
        <f t="shared" si="2"/>
        <v>0</v>
      </c>
      <c r="AP267" s="16"/>
    </row>
    <row r="268">
      <c r="A268" s="42" t="s">
        <v>414</v>
      </c>
      <c r="B268" s="42" t="s">
        <v>415</v>
      </c>
      <c r="C268" s="42" t="s">
        <v>434</v>
      </c>
      <c r="D268" s="49"/>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16"/>
      <c r="AN268" s="48">
        <f t="shared" si="1"/>
        <v>0</v>
      </c>
      <c r="AO268" s="48">
        <f t="shared" si="2"/>
        <v>0</v>
      </c>
      <c r="AP268" s="16"/>
    </row>
    <row r="269">
      <c r="A269" s="42" t="s">
        <v>414</v>
      </c>
      <c r="B269" s="42" t="s">
        <v>415</v>
      </c>
      <c r="C269" s="42" t="s">
        <v>435</v>
      </c>
      <c r="D269" s="49"/>
      <c r="E269" s="46"/>
      <c r="F269" s="46"/>
      <c r="G269" s="46"/>
      <c r="H269" s="46"/>
      <c r="I269" s="46"/>
      <c r="J269" s="46"/>
      <c r="K269" s="46"/>
      <c r="L269" s="46"/>
      <c r="M269" s="46"/>
      <c r="N269" s="46"/>
      <c r="O269" s="46"/>
      <c r="P269" s="46"/>
      <c r="Q269" s="46"/>
      <c r="R269" s="46"/>
      <c r="S269" s="45"/>
      <c r="T269" s="46"/>
      <c r="U269" s="46"/>
      <c r="V269" s="46"/>
      <c r="W269" s="46"/>
      <c r="X269" s="46"/>
      <c r="Y269" s="46"/>
      <c r="Z269" s="46"/>
      <c r="AA269" s="46"/>
      <c r="AB269" s="46"/>
      <c r="AC269" s="46"/>
      <c r="AD269" s="46"/>
      <c r="AE269" s="46"/>
      <c r="AF269" s="46"/>
      <c r="AG269" s="46"/>
      <c r="AH269" s="46"/>
      <c r="AI269" s="46"/>
      <c r="AJ269" s="46"/>
      <c r="AK269" s="46"/>
      <c r="AL269" s="46"/>
      <c r="AM269" s="16"/>
      <c r="AN269" s="48">
        <f t="shared" si="1"/>
        <v>0</v>
      </c>
      <c r="AO269" s="48">
        <f t="shared" si="2"/>
        <v>0</v>
      </c>
      <c r="AP269" s="16"/>
    </row>
  </sheetData>
  <customSheetViews>
    <customSheetView guid="{99EAD9AC-1AFA-4DCD-86A1-C190B8068110}" filter="1" showAutoFilter="1">
      <autoFilter ref="$AN$3:$AO$3"/>
    </customSheetView>
    <customSheetView guid="{A43ACC3B-58DD-42C0-9A9E-36C465D800A1}" filter="1" showAutoFilter="1">
      <autoFilter ref="$AN$3:$AO$188"/>
    </customSheetView>
  </customSheetViews>
  <mergeCells count="1">
    <mergeCell ref="D2:AL2"/>
  </mergeCells>
  <conditionalFormatting sqref="D6:AL13">
    <cfRule type="notContainsBlanks" dxfId="0" priority="1">
      <formula>LEN(TRIM(D6))&gt;0</formula>
    </cfRule>
  </conditionalFormatting>
  <conditionalFormatting sqref="D17:AL35">
    <cfRule type="notContainsBlanks" dxfId="1" priority="2">
      <formula>LEN(TRIM(D17))&gt;0</formula>
    </cfRule>
  </conditionalFormatting>
  <conditionalFormatting sqref="D14:AL16">
    <cfRule type="notContainsBlanks" dxfId="2" priority="3">
      <formula>LEN(TRIM(D14))&gt;0</formula>
    </cfRule>
  </conditionalFormatting>
  <conditionalFormatting sqref="D36:AL62">
    <cfRule type="notContainsBlanks" dxfId="3" priority="4">
      <formula>LEN(TRIM(D36))&gt;0</formula>
    </cfRule>
  </conditionalFormatting>
  <conditionalFormatting sqref="D63:AL269">
    <cfRule type="notContainsBlanks" dxfId="4" priority="5">
      <formula>LEN(TRIM(D63))&gt;0</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2004F"/>
    <outlinePr summaryBelow="0" summaryRight="0"/>
  </sheetPr>
  <sheetViews>
    <sheetView workbookViewId="0"/>
  </sheetViews>
  <sheetFormatPr customHeight="1" defaultColWidth="12.63" defaultRowHeight="15.75"/>
  <cols>
    <col customWidth="1" min="4" max="4" width="6.75"/>
    <col customWidth="1" min="5" max="5" width="8.63"/>
    <col customWidth="1" min="6" max="6" width="4.63"/>
    <col customWidth="1" min="7" max="7" width="27.63"/>
    <col customWidth="1" min="10" max="10" width="6.5"/>
    <col customWidth="1" min="11" max="11" width="9.75"/>
    <col customWidth="1" min="12" max="12" width="5.63"/>
    <col customWidth="1" min="13" max="13" width="27.63"/>
    <col customWidth="1" min="16" max="16" width="6.5"/>
    <col customWidth="1" min="17" max="17" width="9.75"/>
    <col customWidth="1" min="18" max="18" width="12.38"/>
    <col customWidth="1" min="19" max="19" width="23.0"/>
    <col customWidth="1" min="22" max="22" width="7.88"/>
    <col customWidth="1" min="23" max="23" width="10.0"/>
  </cols>
  <sheetData>
    <row r="1">
      <c r="A1" s="70" t="s">
        <v>436</v>
      </c>
      <c r="B1" s="71" t="s">
        <v>437</v>
      </c>
      <c r="C1" s="71" t="s">
        <v>30</v>
      </c>
      <c r="D1" s="71" t="s">
        <v>438</v>
      </c>
      <c r="E1" s="71" t="s">
        <v>439</v>
      </c>
      <c r="G1" s="24" t="s">
        <v>440</v>
      </c>
      <c r="H1" s="71" t="s">
        <v>437</v>
      </c>
      <c r="I1" s="71" t="s">
        <v>30</v>
      </c>
      <c r="J1" s="71" t="s">
        <v>438</v>
      </c>
      <c r="K1" s="71" t="s">
        <v>439</v>
      </c>
      <c r="T1" s="71" t="s">
        <v>437</v>
      </c>
      <c r="U1" s="71" t="s">
        <v>30</v>
      </c>
      <c r="V1" s="71" t="s">
        <v>438</v>
      </c>
      <c r="W1" s="71" t="s">
        <v>439</v>
      </c>
    </row>
    <row r="2">
      <c r="A2" s="42" t="s">
        <v>441</v>
      </c>
      <c r="B2" s="72">
        <f>'AQA Paper 1 QLA'!$DT6/'AQA Paper 1 QLA'!$DU$2</f>
        <v>12.66666667</v>
      </c>
      <c r="C2" s="72">
        <f>'AQA Paper 1 QLA'!$DU6/'AQA Paper 1 QLA'!$DU$2</f>
        <v>13.33333333</v>
      </c>
      <c r="D2" s="73">
        <f t="shared" ref="D2:D9" si="1">C2/70</f>
        <v>0.1904761905</v>
      </c>
      <c r="E2" s="74">
        <f t="shared" ref="E2:E9" si="2">if(B2=0,"-",(C2/B2))</f>
        <v>1.052631579</v>
      </c>
      <c r="G2" s="42" t="s">
        <v>156</v>
      </c>
      <c r="H2" s="72">
        <f>'AQA Paper 1 QLA'!$DT17/'AQA Paper 1 QLA'!$DU$2</f>
        <v>1.666666667</v>
      </c>
      <c r="I2" s="72">
        <f>'AQA Paper 1 QLA'!$DU17/'AQA Paper 1 QLA'!$DU$2</f>
        <v>2</v>
      </c>
      <c r="J2" s="73">
        <f t="shared" ref="J2:J20" si="3">I2/70</f>
        <v>0.02857142857</v>
      </c>
      <c r="K2" s="74">
        <f t="shared" ref="K2:K20" si="4">if(H2=0,"-",(I2/H2))</f>
        <v>1.2</v>
      </c>
      <c r="M2" s="70" t="s">
        <v>443</v>
      </c>
      <c r="N2" s="71" t="s">
        <v>437</v>
      </c>
      <c r="O2" s="71" t="s">
        <v>30</v>
      </c>
      <c r="P2" s="71" t="s">
        <v>438</v>
      </c>
      <c r="Q2" s="71" t="s">
        <v>439</v>
      </c>
      <c r="R2" s="43"/>
      <c r="S2" s="42" t="s">
        <v>203</v>
      </c>
      <c r="T2" s="75">
        <f>sumif('AQA Paper 1 QLA'!A:A,S2,'AQA Paper 1 QLA'!DT:DT)/'AQA Paper 1 QLA'!$DU$2</f>
        <v>13</v>
      </c>
      <c r="U2" s="75">
        <f>sumif('AQA Paper 1 QLA'!A:A,S2,'AQA Paper 1 QLA'!DU:DU)/'AQA Paper 1 QLA'!$DU$2</f>
        <v>16.33333333</v>
      </c>
      <c r="V2" s="73">
        <f t="shared" ref="V2:V6" si="5">U2/70</f>
        <v>0.2333333333</v>
      </c>
      <c r="W2" s="74">
        <f t="shared" ref="W2:W6" si="6">if(T2=0,"-",(U2/T2))</f>
        <v>1.256410256</v>
      </c>
    </row>
    <row r="3">
      <c r="A3" s="42" t="s">
        <v>144</v>
      </c>
      <c r="B3" s="72">
        <f>'AQA Paper 1 QLA'!$DT7/'AQA Paper 1 QLA'!$DU$2</f>
        <v>0</v>
      </c>
      <c r="C3" s="72">
        <f>'AQA Paper 1 QLA'!$DU7/'AQA Paper 1 QLA'!$DU$2</f>
        <v>0</v>
      </c>
      <c r="D3" s="73">
        <f t="shared" si="1"/>
        <v>0</v>
      </c>
      <c r="E3" s="74" t="str">
        <f t="shared" si="2"/>
        <v>-</v>
      </c>
      <c r="G3" s="42" t="s">
        <v>157</v>
      </c>
      <c r="H3" s="72">
        <f>'AQA Paper 1 QLA'!$DT18/'AQA Paper 1 QLA'!$DU$2</f>
        <v>0</v>
      </c>
      <c r="I3" s="72">
        <f>'AQA Paper 1 QLA'!$DU18/'AQA Paper 1 QLA'!$DU$2</f>
        <v>0</v>
      </c>
      <c r="J3" s="73">
        <f t="shared" si="3"/>
        <v>0</v>
      </c>
      <c r="K3" s="74" t="str">
        <f t="shared" si="4"/>
        <v>-</v>
      </c>
      <c r="M3" s="42" t="s">
        <v>176</v>
      </c>
      <c r="N3" s="75">
        <f>'AQA Paper 1 QLA'!$DT36/'AQA Paper 1 QLA'!$DU$2</f>
        <v>1</v>
      </c>
      <c r="O3" s="75">
        <f>'AQA Paper 1 QLA'!$DU36/'AQA Paper 1 QLA'!$DU$2</f>
        <v>1.333333333</v>
      </c>
      <c r="P3" s="73">
        <f t="shared" ref="P3:P29" si="7">O3/70</f>
        <v>0.01904761905</v>
      </c>
      <c r="Q3" s="74">
        <f t="shared" ref="Q3:Q29" si="8">if(N3=0,"-",(O3/N3))</f>
        <v>1.333333333</v>
      </c>
      <c r="R3" s="43"/>
      <c r="S3" s="42" t="s">
        <v>262</v>
      </c>
      <c r="T3" s="75">
        <f>sumif('AQA Paper 1 QLA'!A:A,S3,'AQA Paper 1 QLA'!DT:DT)/'AQA Paper 1 QLA'!$DU$2</f>
        <v>10.66666667</v>
      </c>
      <c r="U3" s="75">
        <f>sumif('AQA Paper 1 QLA'!A:A,S3,'AQA Paper 1 QLA'!DU:DU)/'AQA Paper 1 QLA'!$DU$2</f>
        <v>14</v>
      </c>
      <c r="V3" s="73">
        <f t="shared" si="5"/>
        <v>0.2</v>
      </c>
      <c r="W3" s="74">
        <f t="shared" si="6"/>
        <v>1.3125</v>
      </c>
    </row>
    <row r="4">
      <c r="A4" s="42" t="s">
        <v>145</v>
      </c>
      <c r="B4" s="72">
        <f>'AQA Paper 1 QLA'!$DT8/'AQA Paper 1 QLA'!$DU$2</f>
        <v>7.333333333</v>
      </c>
      <c r="C4" s="72">
        <f>'AQA Paper 1 QLA'!$DU8/'AQA Paper 1 QLA'!$DU$2</f>
        <v>11.33333333</v>
      </c>
      <c r="D4" s="73">
        <f t="shared" si="1"/>
        <v>0.1619047619</v>
      </c>
      <c r="E4" s="74">
        <f t="shared" si="2"/>
        <v>1.545454545</v>
      </c>
      <c r="G4" s="42" t="s">
        <v>158</v>
      </c>
      <c r="H4" s="72">
        <f>'AQA Paper 1 QLA'!$DT19/'AQA Paper 1 QLA'!$DU$2</f>
        <v>4.333333333</v>
      </c>
      <c r="I4" s="72">
        <f>'AQA Paper 1 QLA'!$DU19/'AQA Paper 1 QLA'!$DU$2</f>
        <v>6.333333333</v>
      </c>
      <c r="J4" s="73">
        <f t="shared" si="3"/>
        <v>0.09047619048</v>
      </c>
      <c r="K4" s="74">
        <f t="shared" si="4"/>
        <v>1.461538462</v>
      </c>
      <c r="M4" s="42" t="s">
        <v>177</v>
      </c>
      <c r="N4" s="75">
        <f>'AQA Paper 1 QLA'!$DT37/'AQA Paper 1 QLA'!$DU$2</f>
        <v>4.666666667</v>
      </c>
      <c r="O4" s="75">
        <f>'AQA Paper 1 QLA'!$DU37/'AQA Paper 1 QLA'!$DU$2</f>
        <v>6.666666667</v>
      </c>
      <c r="P4" s="73">
        <f t="shared" si="7"/>
        <v>0.09523809524</v>
      </c>
      <c r="Q4" s="74">
        <f t="shared" si="8"/>
        <v>1.428571429</v>
      </c>
      <c r="R4" s="43"/>
      <c r="S4" s="42" t="s">
        <v>333</v>
      </c>
      <c r="T4" s="75">
        <f>sumif('AQA Paper 1 QLA'!A:A,S4,'AQA Paper 1 QLA'!DT:DT)/'AQA Paper 1 QLA'!$DU$2</f>
        <v>5.333333333</v>
      </c>
      <c r="U4" s="75">
        <f>sumif('AQA Paper 1 QLA'!A:A,S4,'AQA Paper 1 QLA'!DU:DU)/'AQA Paper 1 QLA'!$DU$2</f>
        <v>6</v>
      </c>
      <c r="V4" s="73">
        <f t="shared" si="5"/>
        <v>0.08571428571</v>
      </c>
      <c r="W4" s="74">
        <f t="shared" si="6"/>
        <v>1.125</v>
      </c>
    </row>
    <row r="5">
      <c r="A5" s="42" t="s">
        <v>146</v>
      </c>
      <c r="B5" s="72">
        <f>'AQA Paper 1 QLA'!$DT9/'AQA Paper 1 QLA'!$DU$2</f>
        <v>5.333333333</v>
      </c>
      <c r="C5" s="72">
        <f>'AQA Paper 1 QLA'!$DU9/'AQA Paper 1 QLA'!$DU$2</f>
        <v>11</v>
      </c>
      <c r="D5" s="73">
        <f t="shared" si="1"/>
        <v>0.1571428571</v>
      </c>
      <c r="E5" s="74">
        <f t="shared" si="2"/>
        <v>2.0625</v>
      </c>
      <c r="G5" s="42" t="s">
        <v>159</v>
      </c>
      <c r="H5" s="72">
        <f>'AQA Paper 1 QLA'!$DT20/'AQA Paper 1 QLA'!$DU$2</f>
        <v>0.3333333333</v>
      </c>
      <c r="I5" s="72">
        <f>'AQA Paper 1 QLA'!$DU20/'AQA Paper 1 QLA'!$DU$2</f>
        <v>0.3333333333</v>
      </c>
      <c r="J5" s="73">
        <f t="shared" si="3"/>
        <v>0.004761904762</v>
      </c>
      <c r="K5" s="74">
        <f t="shared" si="4"/>
        <v>1</v>
      </c>
      <c r="M5" s="42" t="s">
        <v>178</v>
      </c>
      <c r="N5" s="75">
        <f>'AQA Paper 1 QLA'!$DT38/'AQA Paper 1 QLA'!$DU$2</f>
        <v>0</v>
      </c>
      <c r="O5" s="75">
        <f>'AQA Paper 1 QLA'!$DU38/'AQA Paper 1 QLA'!$DU$2</f>
        <v>0</v>
      </c>
      <c r="P5" s="73">
        <f t="shared" si="7"/>
        <v>0</v>
      </c>
      <c r="Q5" s="74" t="str">
        <f t="shared" si="8"/>
        <v>-</v>
      </c>
      <c r="R5" s="43"/>
      <c r="S5" s="42" t="s">
        <v>357</v>
      </c>
      <c r="T5" s="75">
        <f>sumif('AQA Paper 1 QLA'!A:A,S5,'AQA Paper 1 QLA'!DT:DT)/'AQA Paper 1 QLA'!$DU$2</f>
        <v>13</v>
      </c>
      <c r="U5" s="75">
        <f>sumif('AQA Paper 1 QLA'!A:A,S5,'AQA Paper 1 QLA'!DU:DU)/'AQA Paper 1 QLA'!$DU$2</f>
        <v>20</v>
      </c>
      <c r="V5" s="73">
        <f t="shared" si="5"/>
        <v>0.2857142857</v>
      </c>
      <c r="W5" s="74">
        <f t="shared" si="6"/>
        <v>1.538461538</v>
      </c>
    </row>
    <row r="6">
      <c r="A6" s="42" t="s">
        <v>147</v>
      </c>
      <c r="B6" s="72">
        <f>'AQA Paper 1 QLA'!$DT10/'AQA Paper 1 QLA'!$DU$2</f>
        <v>1.333333333</v>
      </c>
      <c r="C6" s="72">
        <f>'AQA Paper 1 QLA'!$DU10/'AQA Paper 1 QLA'!$DU$2</f>
        <v>2.666666667</v>
      </c>
      <c r="D6" s="73">
        <f t="shared" si="1"/>
        <v>0.0380952381</v>
      </c>
      <c r="E6" s="74">
        <f t="shared" si="2"/>
        <v>2</v>
      </c>
      <c r="G6" s="42" t="s">
        <v>160</v>
      </c>
      <c r="H6" s="72">
        <f>'AQA Paper 1 QLA'!$DT21/'AQA Paper 1 QLA'!$DU$2</f>
        <v>1</v>
      </c>
      <c r="I6" s="72">
        <f>'AQA Paper 1 QLA'!$DU21/'AQA Paper 1 QLA'!$DU$2</f>
        <v>1</v>
      </c>
      <c r="J6" s="73">
        <f t="shared" si="3"/>
        <v>0.01428571429</v>
      </c>
      <c r="K6" s="74">
        <f t="shared" si="4"/>
        <v>1</v>
      </c>
      <c r="M6" s="42" t="s">
        <v>179</v>
      </c>
      <c r="N6" s="75">
        <f>'AQA Paper 1 QLA'!$DT39/'AQA Paper 1 QLA'!$DU$2</f>
        <v>0.3333333333</v>
      </c>
      <c r="O6" s="75">
        <f>'AQA Paper 1 QLA'!$DU39/'AQA Paper 1 QLA'!$DU$2</f>
        <v>0.3333333333</v>
      </c>
      <c r="P6" s="73">
        <f t="shared" si="7"/>
        <v>0.004761904762</v>
      </c>
      <c r="Q6" s="74">
        <f t="shared" si="8"/>
        <v>1</v>
      </c>
      <c r="R6" s="76"/>
      <c r="S6" s="42" t="s">
        <v>414</v>
      </c>
      <c r="T6" s="75">
        <f>sumif('AQA Paper 1 QLA'!A:A,S6,'AQA Paper 1 QLA'!DT:DT)/'AQA Paper 1 QLA'!$DU$2</f>
        <v>6.333333333</v>
      </c>
      <c r="U6" s="75">
        <f>sumif('AQA Paper 1 QLA'!A:A,S6,'AQA Paper 1 QLA'!DU:DU)/'AQA Paper 1 QLA'!$DU$2</f>
        <v>12.33333333</v>
      </c>
      <c r="V6" s="73">
        <f t="shared" si="5"/>
        <v>0.1761904762</v>
      </c>
      <c r="W6" s="74">
        <f t="shared" si="6"/>
        <v>1.947368421</v>
      </c>
    </row>
    <row r="7">
      <c r="A7" s="42" t="s">
        <v>148</v>
      </c>
      <c r="B7" s="72">
        <f>'AQA Paper 1 QLA'!$DT11/'AQA Paper 1 QLA'!$DU$2</f>
        <v>1</v>
      </c>
      <c r="C7" s="72">
        <f>'AQA Paper 1 QLA'!$DU11/'AQA Paper 1 QLA'!$DU$2</f>
        <v>2</v>
      </c>
      <c r="D7" s="73">
        <f t="shared" si="1"/>
        <v>0.02857142857</v>
      </c>
      <c r="E7" s="74">
        <f t="shared" si="2"/>
        <v>2</v>
      </c>
      <c r="G7" s="42" t="s">
        <v>161</v>
      </c>
      <c r="H7" s="72">
        <f>'AQA Paper 1 QLA'!$DT22/'AQA Paper 1 QLA'!$DU$2</f>
        <v>1</v>
      </c>
      <c r="I7" s="72">
        <f>'AQA Paper 1 QLA'!$DU22/'AQA Paper 1 QLA'!$DU$2</f>
        <v>1</v>
      </c>
      <c r="J7" s="73">
        <f t="shared" si="3"/>
        <v>0.01428571429</v>
      </c>
      <c r="K7" s="74">
        <f t="shared" si="4"/>
        <v>1</v>
      </c>
      <c r="M7" s="42" t="s">
        <v>180</v>
      </c>
      <c r="N7" s="75">
        <f>'AQA Paper 1 QLA'!$DT40/'AQA Paper 1 QLA'!$DU$2</f>
        <v>0</v>
      </c>
      <c r="O7" s="75">
        <f>'AQA Paper 1 QLA'!$DU40/'AQA Paper 1 QLA'!$DU$2</f>
        <v>0</v>
      </c>
      <c r="P7" s="73">
        <f t="shared" si="7"/>
        <v>0</v>
      </c>
      <c r="Q7" s="74" t="str">
        <f t="shared" si="8"/>
        <v>-</v>
      </c>
      <c r="S7" s="76" t="s">
        <v>442</v>
      </c>
      <c r="T7" s="75">
        <f t="shared" ref="T7:U7" si="9">sum(T2:T5)</f>
        <v>42</v>
      </c>
      <c r="U7" s="75">
        <f t="shared" si="9"/>
        <v>56.33333333</v>
      </c>
      <c r="V7" s="16"/>
    </row>
    <row r="8">
      <c r="A8" s="42" t="s">
        <v>149</v>
      </c>
      <c r="B8" s="72">
        <f>'AQA Paper 1 QLA'!$DT12/'AQA Paper 1 QLA'!$DU$2</f>
        <v>4.666666667</v>
      </c>
      <c r="C8" s="72">
        <f>'AQA Paper 1 QLA'!$DU12/'AQA Paper 1 QLA'!$DU$2</f>
        <v>6.333333333</v>
      </c>
      <c r="D8" s="73">
        <f t="shared" si="1"/>
        <v>0.09047619048</v>
      </c>
      <c r="E8" s="74">
        <f t="shared" si="2"/>
        <v>1.357142857</v>
      </c>
      <c r="G8" s="42" t="s">
        <v>162</v>
      </c>
      <c r="H8" s="72">
        <f>'AQA Paper 1 QLA'!$DT23/'AQA Paper 1 QLA'!$DU$2</f>
        <v>4</v>
      </c>
      <c r="I8" s="72">
        <f>'AQA Paper 1 QLA'!$DU23/'AQA Paper 1 QLA'!$DU$2</f>
        <v>5</v>
      </c>
      <c r="J8" s="73">
        <f t="shared" si="3"/>
        <v>0.07142857143</v>
      </c>
      <c r="K8" s="74">
        <f t="shared" si="4"/>
        <v>1.25</v>
      </c>
      <c r="M8" s="42" t="s">
        <v>181</v>
      </c>
      <c r="N8" s="75">
        <f>'AQA Paper 1 QLA'!$DT41/'AQA Paper 1 QLA'!$DU$2</f>
        <v>0</v>
      </c>
      <c r="O8" s="75">
        <f>'AQA Paper 1 QLA'!$DU41/'AQA Paper 1 QLA'!$DU$2</f>
        <v>0</v>
      </c>
      <c r="P8" s="73">
        <f t="shared" si="7"/>
        <v>0</v>
      </c>
      <c r="Q8" s="74" t="str">
        <f t="shared" si="8"/>
        <v>-</v>
      </c>
    </row>
    <row r="9">
      <c r="A9" s="42" t="s">
        <v>150</v>
      </c>
      <c r="B9" s="72">
        <f>'AQA Paper 1 QLA'!$DT13/'AQA Paper 1 QLA'!$DU$2</f>
        <v>8.333333333</v>
      </c>
      <c r="C9" s="72">
        <f>'AQA Paper 1 QLA'!$DU13/'AQA Paper 1 QLA'!$DU$2</f>
        <v>23.33333333</v>
      </c>
      <c r="D9" s="73">
        <f t="shared" si="1"/>
        <v>0.3333333333</v>
      </c>
      <c r="E9" s="74">
        <f t="shared" si="2"/>
        <v>2.8</v>
      </c>
      <c r="G9" s="42" t="s">
        <v>163</v>
      </c>
      <c r="H9" s="72">
        <f>'AQA Paper 1 QLA'!$DT24/'AQA Paper 1 QLA'!$DU$2</f>
        <v>0.3333333333</v>
      </c>
      <c r="I9" s="72">
        <f>'AQA Paper 1 QLA'!$DU24/'AQA Paper 1 QLA'!$DU$2</f>
        <v>0.3333333333</v>
      </c>
      <c r="J9" s="73">
        <f t="shared" si="3"/>
        <v>0.004761904762</v>
      </c>
      <c r="K9" s="74">
        <f t="shared" si="4"/>
        <v>1</v>
      </c>
      <c r="M9" s="42" t="s">
        <v>182</v>
      </c>
      <c r="N9" s="75">
        <f>'AQA Paper 1 QLA'!$DT42/'AQA Paper 1 QLA'!$DU$2</f>
        <v>0</v>
      </c>
      <c r="O9" s="75">
        <f>'AQA Paper 1 QLA'!$DU42/'AQA Paper 1 QLA'!$DU$2</f>
        <v>0</v>
      </c>
      <c r="P9" s="73">
        <f t="shared" si="7"/>
        <v>0</v>
      </c>
      <c r="Q9" s="74" t="str">
        <f t="shared" si="8"/>
        <v>-</v>
      </c>
      <c r="R9" s="43"/>
      <c r="T9" s="71" t="s">
        <v>437</v>
      </c>
      <c r="U9" s="71" t="s">
        <v>30</v>
      </c>
      <c r="V9" s="71" t="s">
        <v>438</v>
      </c>
      <c r="W9" s="71" t="s">
        <v>439</v>
      </c>
    </row>
    <row r="10">
      <c r="A10" s="76" t="s">
        <v>442</v>
      </c>
      <c r="B10" s="72">
        <f t="shared" ref="B10:C10" si="10">sum(B2:B9)</f>
        <v>40.66666667</v>
      </c>
      <c r="C10" s="72">
        <f t="shared" si="10"/>
        <v>70</v>
      </c>
      <c r="D10" s="16"/>
      <c r="E10" s="77"/>
      <c r="G10" s="42" t="s">
        <v>164</v>
      </c>
      <c r="H10" s="72">
        <f>'AQA Paper 1 QLA'!$DT25/'AQA Paper 1 QLA'!$DU$2</f>
        <v>0</v>
      </c>
      <c r="I10" s="72">
        <f>'AQA Paper 1 QLA'!$DU25/'AQA Paper 1 QLA'!$DU$2</f>
        <v>0</v>
      </c>
      <c r="J10" s="73">
        <f t="shared" si="3"/>
        <v>0</v>
      </c>
      <c r="K10" s="74" t="str">
        <f t="shared" si="4"/>
        <v>-</v>
      </c>
      <c r="M10" s="42" t="s">
        <v>183</v>
      </c>
      <c r="N10" s="75">
        <f>'AQA Paper 1 QLA'!$DT43/'AQA Paper 1 QLA'!$DU$2</f>
        <v>2.333333333</v>
      </c>
      <c r="O10" s="75">
        <f>'AQA Paper 1 QLA'!$DU43/'AQA Paper 1 QLA'!$DU$2</f>
        <v>6</v>
      </c>
      <c r="P10" s="73">
        <f t="shared" si="7"/>
        <v>0.08571428571</v>
      </c>
      <c r="Q10" s="74">
        <f t="shared" si="8"/>
        <v>2.571428571</v>
      </c>
      <c r="R10" s="43"/>
      <c r="S10" s="65" t="s">
        <v>204</v>
      </c>
      <c r="T10" s="75">
        <f>sumif('AQA Paper 1 QLA'!B:B,S9,'AQA Paper 1 QLA'!DT:DT)/'AQA Paper 1 QLA'!$DU$2</f>
        <v>0</v>
      </c>
      <c r="U10" s="75">
        <f>sumif('AQA Paper 1 QLA'!B:B,S9,'AQA Paper 1 QLA'!DU:DU)/'AQA Paper 1 QLA'!$DU$2</f>
        <v>0</v>
      </c>
      <c r="V10" s="73">
        <f t="shared" ref="V10:V31" si="11">U10/70</f>
        <v>0</v>
      </c>
      <c r="W10" s="74" t="str">
        <f t="shared" ref="W10:W31" si="12">if(T10=0,"-",(U10/T10))</f>
        <v>-</v>
      </c>
    </row>
    <row r="11">
      <c r="G11" s="42" t="s">
        <v>165</v>
      </c>
      <c r="H11" s="72">
        <f>'AQA Paper 1 QLA'!$DT26/'AQA Paper 1 QLA'!$DU$2</f>
        <v>0</v>
      </c>
      <c r="I11" s="72">
        <f>'AQA Paper 1 QLA'!$DU26/'AQA Paper 1 QLA'!$DU$2</f>
        <v>0</v>
      </c>
      <c r="J11" s="73">
        <f t="shared" si="3"/>
        <v>0</v>
      </c>
      <c r="K11" s="74" t="str">
        <f t="shared" si="4"/>
        <v>-</v>
      </c>
      <c r="M11" s="42" t="s">
        <v>184</v>
      </c>
      <c r="N11" s="75">
        <f>'AQA Paper 1 QLA'!$DT44/'AQA Paper 1 QLA'!$DU$2</f>
        <v>1.333333333</v>
      </c>
      <c r="O11" s="75">
        <f>'AQA Paper 1 QLA'!$DU44/'AQA Paper 1 QLA'!$DU$2</f>
        <v>1.333333333</v>
      </c>
      <c r="P11" s="73">
        <f t="shared" si="7"/>
        <v>0.01904761905</v>
      </c>
      <c r="Q11" s="74">
        <f t="shared" si="8"/>
        <v>1</v>
      </c>
      <c r="R11" s="43"/>
      <c r="S11" s="42" t="s">
        <v>212</v>
      </c>
      <c r="T11" s="75">
        <f>sumif('AQA Paper 1 QLA'!B:B,S10,'AQA Paper 1 QLA'!DT:DT)/'AQA Paper 1 QLA'!$DU$2</f>
        <v>2.333333333</v>
      </c>
      <c r="U11" s="75">
        <f>sumif('AQA Paper 1 QLA'!B:B,S10,'AQA Paper 1 QLA'!DU:DU)/'AQA Paper 1 QLA'!$DU$2</f>
        <v>2.666666667</v>
      </c>
      <c r="V11" s="73">
        <f t="shared" si="11"/>
        <v>0.0380952381</v>
      </c>
      <c r="W11" s="74">
        <f t="shared" si="12"/>
        <v>1.142857143</v>
      </c>
    </row>
    <row r="12">
      <c r="G12" s="42" t="s">
        <v>166</v>
      </c>
      <c r="H12" s="72">
        <f>'AQA Paper 1 QLA'!$DT27/'AQA Paper 1 QLA'!$DU$2</f>
        <v>0</v>
      </c>
      <c r="I12" s="72">
        <f>'AQA Paper 1 QLA'!$DU27/'AQA Paper 1 QLA'!$DU$2</f>
        <v>0</v>
      </c>
      <c r="J12" s="73">
        <f t="shared" si="3"/>
        <v>0</v>
      </c>
      <c r="K12" s="74" t="str">
        <f t="shared" si="4"/>
        <v>-</v>
      </c>
      <c r="M12" s="42" t="s">
        <v>185</v>
      </c>
      <c r="N12" s="75">
        <f>'AQA Paper 1 QLA'!$DT45/'AQA Paper 1 QLA'!$DU$2</f>
        <v>0.3333333333</v>
      </c>
      <c r="O12" s="75">
        <f>'AQA Paper 1 QLA'!$DU45/'AQA Paper 1 QLA'!$DU$2</f>
        <v>0.6666666667</v>
      </c>
      <c r="P12" s="73">
        <f t="shared" si="7"/>
        <v>0.009523809524</v>
      </c>
      <c r="Q12" s="74">
        <f t="shared" si="8"/>
        <v>2</v>
      </c>
      <c r="R12" s="43"/>
      <c r="S12" s="42" t="s">
        <v>221</v>
      </c>
      <c r="T12" s="75">
        <f>sumif('AQA Paper 1 QLA'!B:B,S11,'AQA Paper 1 QLA'!DT:DT)/'AQA Paper 1 QLA'!$DU$2</f>
        <v>1</v>
      </c>
      <c r="U12" s="75">
        <f>sumif('AQA Paper 1 QLA'!B:B,S11,'AQA Paper 1 QLA'!DU:DU)/'AQA Paper 1 QLA'!$DU$2</f>
        <v>1.333333333</v>
      </c>
      <c r="V12" s="73">
        <f t="shared" si="11"/>
        <v>0.01904761905</v>
      </c>
      <c r="W12" s="74">
        <f t="shared" si="12"/>
        <v>1.333333333</v>
      </c>
    </row>
    <row r="13">
      <c r="A13" s="70" t="s">
        <v>151</v>
      </c>
      <c r="B13" s="71" t="s">
        <v>437</v>
      </c>
      <c r="C13" s="71" t="s">
        <v>30</v>
      </c>
      <c r="D13" s="71" t="s">
        <v>438</v>
      </c>
      <c r="E13" s="71" t="s">
        <v>439</v>
      </c>
      <c r="G13" s="42" t="s">
        <v>167</v>
      </c>
      <c r="H13" s="72">
        <f>'AQA Paper 1 QLA'!$DT28/'AQA Paper 1 QLA'!$DU$2</f>
        <v>0</v>
      </c>
      <c r="I13" s="72">
        <f>'AQA Paper 1 QLA'!$DU28/'AQA Paper 1 QLA'!$DU$2</f>
        <v>0</v>
      </c>
      <c r="J13" s="73">
        <f t="shared" si="3"/>
        <v>0</v>
      </c>
      <c r="K13" s="74" t="str">
        <f t="shared" si="4"/>
        <v>-</v>
      </c>
      <c r="M13" s="42" t="s">
        <v>186</v>
      </c>
      <c r="N13" s="75">
        <f>'AQA Paper 1 QLA'!$DT46/'AQA Paper 1 QLA'!$DU$2</f>
        <v>0</v>
      </c>
      <c r="O13" s="75">
        <f>'AQA Paper 1 QLA'!$DU46/'AQA Paper 1 QLA'!$DU$2</f>
        <v>0</v>
      </c>
      <c r="P13" s="73">
        <f t="shared" si="7"/>
        <v>0</v>
      </c>
      <c r="Q13" s="74" t="str">
        <f t="shared" si="8"/>
        <v>-</v>
      </c>
      <c r="R13" s="43"/>
      <c r="S13" s="42" t="s">
        <v>227</v>
      </c>
      <c r="T13" s="75">
        <f>sumif('AQA Paper 1 QLA'!B:B,S12,'AQA Paper 1 QLA'!DT:DT)/'AQA Paper 1 QLA'!$DU$2</f>
        <v>0.6666666667</v>
      </c>
      <c r="U13" s="75">
        <f>sumif('AQA Paper 1 QLA'!B:B,S12,'AQA Paper 1 QLA'!DU:DU)/'AQA Paper 1 QLA'!$DU$2</f>
        <v>0.6666666667</v>
      </c>
      <c r="V13" s="73">
        <f t="shared" si="11"/>
        <v>0.009523809524</v>
      </c>
      <c r="W13" s="74">
        <f t="shared" si="12"/>
        <v>1</v>
      </c>
    </row>
    <row r="14">
      <c r="A14" s="42" t="s">
        <v>152</v>
      </c>
      <c r="B14" s="72">
        <f>'AQA Paper 1 QLA'!$DT14/'AQA Paper 1 QLA'!$DU$2</f>
        <v>19.66666667</v>
      </c>
      <c r="C14" s="72">
        <f>'AQA Paper 1 QLA'!$DU14/'AQA Paper 1 QLA'!$DU$2</f>
        <v>29</v>
      </c>
      <c r="D14" s="73">
        <f t="shared" ref="D14:D16" si="13">C14/70</f>
        <v>0.4142857143</v>
      </c>
      <c r="E14" s="74">
        <f t="shared" ref="E14:E16" si="14">if(B14=0,"-",(C14/B14))</f>
        <v>1.474576271</v>
      </c>
      <c r="G14" s="42" t="s">
        <v>168</v>
      </c>
      <c r="H14" s="72">
        <f>'AQA Paper 1 QLA'!$DT29/'AQA Paper 1 QLA'!$DU$2</f>
        <v>0</v>
      </c>
      <c r="I14" s="72">
        <f>'AQA Paper 1 QLA'!$DU29/'AQA Paper 1 QLA'!$DU$2</f>
        <v>0</v>
      </c>
      <c r="J14" s="73">
        <f t="shared" si="3"/>
        <v>0</v>
      </c>
      <c r="K14" s="74" t="str">
        <f t="shared" si="4"/>
        <v>-</v>
      </c>
      <c r="M14" s="42" t="s">
        <v>187</v>
      </c>
      <c r="N14" s="75">
        <f>'AQA Paper 1 QLA'!$DT47/'AQA Paper 1 QLA'!$DU$2</f>
        <v>0.6666666667</v>
      </c>
      <c r="O14" s="75">
        <f>'AQA Paper 1 QLA'!$DU47/'AQA Paper 1 QLA'!$DU$2</f>
        <v>1</v>
      </c>
      <c r="P14" s="73">
        <f t="shared" si="7"/>
        <v>0.01428571429</v>
      </c>
      <c r="Q14" s="74">
        <f t="shared" si="8"/>
        <v>1.5</v>
      </c>
      <c r="R14" s="43"/>
      <c r="S14" s="42" t="s">
        <v>238</v>
      </c>
      <c r="T14" s="75">
        <f>sumif('AQA Paper 1 QLA'!B:B,S13,'AQA Paper 1 QLA'!DT:DT)/'AQA Paper 1 QLA'!$DU$2</f>
        <v>0.6666666667</v>
      </c>
      <c r="U14" s="75">
        <f>sumif('AQA Paper 1 QLA'!B:B,S13,'AQA Paper 1 QLA'!DU:DU)/'AQA Paper 1 QLA'!$DU$2</f>
        <v>0.6666666667</v>
      </c>
      <c r="V14" s="73">
        <f t="shared" si="11"/>
        <v>0.009523809524</v>
      </c>
      <c r="W14" s="74">
        <f t="shared" si="12"/>
        <v>1</v>
      </c>
    </row>
    <row r="15">
      <c r="A15" s="42" t="s">
        <v>153</v>
      </c>
      <c r="B15" s="72">
        <f>'AQA Paper 1 QLA'!$DT15/'AQA Paper 1 QLA'!$DU$2</f>
        <v>15.66666667</v>
      </c>
      <c r="C15" s="72">
        <f>'AQA Paper 1 QLA'!$DU15/'AQA Paper 1 QLA'!$DU$2</f>
        <v>28.66666667</v>
      </c>
      <c r="D15" s="73">
        <f t="shared" si="13"/>
        <v>0.4095238095</v>
      </c>
      <c r="E15" s="74">
        <f t="shared" si="14"/>
        <v>1.829787234</v>
      </c>
      <c r="G15" s="42" t="s">
        <v>169</v>
      </c>
      <c r="H15" s="72">
        <f>'AQA Paper 1 QLA'!$DT30/'AQA Paper 1 QLA'!$DU$2</f>
        <v>0.6666666667</v>
      </c>
      <c r="I15" s="72">
        <f>'AQA Paper 1 QLA'!$DU30/'AQA Paper 1 QLA'!$DU$2</f>
        <v>1.333333333</v>
      </c>
      <c r="J15" s="73">
        <f t="shared" si="3"/>
        <v>0.01904761905</v>
      </c>
      <c r="K15" s="74">
        <f t="shared" si="4"/>
        <v>2</v>
      </c>
      <c r="M15" s="42" t="s">
        <v>188</v>
      </c>
      <c r="N15" s="75">
        <f>'AQA Paper 1 QLA'!$DT48/'AQA Paper 1 QLA'!$DU$2</f>
        <v>0.3333333333</v>
      </c>
      <c r="O15" s="75">
        <f>'AQA Paper 1 QLA'!$DU48/'AQA Paper 1 QLA'!$DU$2</f>
        <v>1.333333333</v>
      </c>
      <c r="P15" s="73">
        <f t="shared" si="7"/>
        <v>0.01904761905</v>
      </c>
      <c r="Q15" s="74">
        <f t="shared" si="8"/>
        <v>4</v>
      </c>
      <c r="R15" s="43"/>
      <c r="S15" s="42" t="s">
        <v>248</v>
      </c>
      <c r="T15" s="75">
        <f>sumif('AQA Paper 1 QLA'!B:B,S14,'AQA Paper 1 QLA'!DT:DT)/'AQA Paper 1 QLA'!$DU$2</f>
        <v>0.6666666667</v>
      </c>
      <c r="U15" s="75">
        <f>sumif('AQA Paper 1 QLA'!B:B,S14,'AQA Paper 1 QLA'!DU:DU)/'AQA Paper 1 QLA'!$DU$2</f>
        <v>1.333333333</v>
      </c>
      <c r="V15" s="73">
        <f t="shared" si="11"/>
        <v>0.01904761905</v>
      </c>
      <c r="W15" s="74">
        <f t="shared" si="12"/>
        <v>2</v>
      </c>
    </row>
    <row r="16">
      <c r="A16" s="42" t="s">
        <v>154</v>
      </c>
      <c r="B16" s="72">
        <f>'AQA Paper 1 QLA'!$DT16/'AQA Paper 1 QLA'!$DU$2</f>
        <v>6.333333333</v>
      </c>
      <c r="C16" s="72">
        <f>'AQA Paper 1 QLA'!$DU16/'AQA Paper 1 QLA'!$DU$2</f>
        <v>12.33333333</v>
      </c>
      <c r="D16" s="73">
        <f t="shared" si="13"/>
        <v>0.1761904762</v>
      </c>
      <c r="E16" s="74">
        <f t="shared" si="14"/>
        <v>1.947368421</v>
      </c>
      <c r="G16" s="42" t="s">
        <v>170</v>
      </c>
      <c r="H16" s="72">
        <f>'AQA Paper 1 QLA'!$DT31/'AQA Paper 1 QLA'!$DU$2</f>
        <v>1.666666667</v>
      </c>
      <c r="I16" s="72">
        <f>'AQA Paper 1 QLA'!$DU31/'AQA Paper 1 QLA'!$DU$2</f>
        <v>2</v>
      </c>
      <c r="J16" s="73">
        <f t="shared" si="3"/>
        <v>0.02857142857</v>
      </c>
      <c r="K16" s="74">
        <f t="shared" si="4"/>
        <v>1.2</v>
      </c>
      <c r="M16" s="42" t="s">
        <v>189</v>
      </c>
      <c r="N16" s="75">
        <f>'AQA Paper 1 QLA'!$DT49/'AQA Paper 1 QLA'!$DU$2</f>
        <v>1</v>
      </c>
      <c r="O16" s="75">
        <f>'AQA Paper 1 QLA'!$DU49/'AQA Paper 1 QLA'!$DU$2</f>
        <v>2</v>
      </c>
      <c r="P16" s="73">
        <f t="shared" si="7"/>
        <v>0.02857142857</v>
      </c>
      <c r="Q16" s="74">
        <f t="shared" si="8"/>
        <v>2</v>
      </c>
      <c r="R16" s="43"/>
      <c r="S16" s="42" t="s">
        <v>263</v>
      </c>
      <c r="T16" s="75">
        <f>sumif('AQA Paper 1 QLA'!B:B,S15,'AQA Paper 1 QLA'!DT:DT)/'AQA Paper 1 QLA'!$DU$2</f>
        <v>7.666666667</v>
      </c>
      <c r="U16" s="75">
        <f>sumif('AQA Paper 1 QLA'!B:B,S15,'AQA Paper 1 QLA'!DU:DU)/'AQA Paper 1 QLA'!$DU$2</f>
        <v>9.666666667</v>
      </c>
      <c r="V16" s="73">
        <f t="shared" si="11"/>
        <v>0.1380952381</v>
      </c>
      <c r="W16" s="74">
        <f t="shared" si="12"/>
        <v>1.260869565</v>
      </c>
    </row>
    <row r="17">
      <c r="A17" s="76" t="s">
        <v>442</v>
      </c>
      <c r="B17" s="72">
        <f t="shared" ref="B17:C17" si="15">sum(B14:B16)</f>
        <v>41.66666667</v>
      </c>
      <c r="C17" s="72">
        <f t="shared" si="15"/>
        <v>70</v>
      </c>
      <c r="D17" s="16"/>
      <c r="E17" s="16"/>
      <c r="G17" s="42" t="s">
        <v>171</v>
      </c>
      <c r="H17" s="72">
        <f>'AQA Paper 1 QLA'!$DT32/'AQA Paper 1 QLA'!$DU$2</f>
        <v>0</v>
      </c>
      <c r="I17" s="72">
        <f>'AQA Paper 1 QLA'!$DU32/'AQA Paper 1 QLA'!$DU$2</f>
        <v>0</v>
      </c>
      <c r="J17" s="73">
        <f t="shared" si="3"/>
        <v>0</v>
      </c>
      <c r="K17" s="74" t="str">
        <f t="shared" si="4"/>
        <v>-</v>
      </c>
      <c r="M17" s="42" t="s">
        <v>190</v>
      </c>
      <c r="N17" s="75">
        <f>'AQA Paper 1 QLA'!$DT50/'AQA Paper 1 QLA'!$DU$2</f>
        <v>3</v>
      </c>
      <c r="O17" s="75">
        <f>'AQA Paper 1 QLA'!$DU50/'AQA Paper 1 QLA'!$DU$2</f>
        <v>3.333333333</v>
      </c>
      <c r="P17" s="73">
        <f t="shared" si="7"/>
        <v>0.04761904762</v>
      </c>
      <c r="Q17" s="74">
        <f t="shared" si="8"/>
        <v>1.111111111</v>
      </c>
      <c r="R17" s="43"/>
      <c r="S17" s="42" t="s">
        <v>273</v>
      </c>
      <c r="T17" s="75">
        <f>sumif('AQA Paper 1 QLA'!B:B,S16,'AQA Paper 1 QLA'!DT:DT)/'AQA Paper 1 QLA'!$DU$2</f>
        <v>1.666666667</v>
      </c>
      <c r="U17" s="75">
        <f>sumif('AQA Paper 1 QLA'!B:B,S16,'AQA Paper 1 QLA'!DU:DU)/'AQA Paper 1 QLA'!$DU$2</f>
        <v>1.666666667</v>
      </c>
      <c r="V17" s="73">
        <f t="shared" si="11"/>
        <v>0.02380952381</v>
      </c>
      <c r="W17" s="74">
        <f t="shared" si="12"/>
        <v>1</v>
      </c>
    </row>
    <row r="18">
      <c r="G18" s="42" t="s">
        <v>172</v>
      </c>
      <c r="H18" s="72">
        <f>'AQA Paper 1 QLA'!$DT33/'AQA Paper 1 QLA'!$DU$2</f>
        <v>0.6666666667</v>
      </c>
      <c r="I18" s="72">
        <f>'AQA Paper 1 QLA'!$DU33/'AQA Paper 1 QLA'!$DU$2</f>
        <v>1.666666667</v>
      </c>
      <c r="J18" s="73">
        <f t="shared" si="3"/>
        <v>0.02380952381</v>
      </c>
      <c r="K18" s="74">
        <f t="shared" si="4"/>
        <v>2.5</v>
      </c>
      <c r="M18" s="42" t="s">
        <v>191</v>
      </c>
      <c r="N18" s="75">
        <f>'AQA Paper 1 QLA'!$DT51/'AQA Paper 1 QLA'!$DU$2</f>
        <v>5</v>
      </c>
      <c r="O18" s="75">
        <f>'AQA Paper 1 QLA'!$DU51/'AQA Paper 1 QLA'!$DU$2</f>
        <v>7.666666667</v>
      </c>
      <c r="P18" s="73">
        <f t="shared" si="7"/>
        <v>0.1095238095</v>
      </c>
      <c r="Q18" s="74">
        <f t="shared" si="8"/>
        <v>1.533333333</v>
      </c>
      <c r="R18" s="43"/>
      <c r="S18" s="42" t="s">
        <v>283</v>
      </c>
      <c r="T18" s="75">
        <f>sumif('AQA Paper 1 QLA'!B:B,S17,'AQA Paper 1 QLA'!DT:DT)/'AQA Paper 1 QLA'!$DU$2</f>
        <v>2</v>
      </c>
      <c r="U18" s="75">
        <f>sumif('AQA Paper 1 QLA'!B:B,S17,'AQA Paper 1 QLA'!DU:DU)/'AQA Paper 1 QLA'!$DU$2</f>
        <v>2.333333333</v>
      </c>
      <c r="V18" s="73">
        <f t="shared" si="11"/>
        <v>0.03333333333</v>
      </c>
      <c r="W18" s="74">
        <f t="shared" si="12"/>
        <v>1.166666667</v>
      </c>
    </row>
    <row r="19">
      <c r="G19" s="42" t="s">
        <v>173</v>
      </c>
      <c r="H19" s="72">
        <f>'AQA Paper 1 QLA'!$DT34/'AQA Paper 1 QLA'!$DU$2</f>
        <v>0.6666666667</v>
      </c>
      <c r="I19" s="72">
        <f>'AQA Paper 1 QLA'!$DU34/'AQA Paper 1 QLA'!$DU$2</f>
        <v>1</v>
      </c>
      <c r="J19" s="73">
        <f t="shared" si="3"/>
        <v>0.01428571429</v>
      </c>
      <c r="K19" s="74">
        <f t="shared" si="4"/>
        <v>1.5</v>
      </c>
      <c r="M19" s="42" t="s">
        <v>192</v>
      </c>
      <c r="N19" s="75">
        <f>'AQA Paper 1 QLA'!$DT52/'AQA Paper 1 QLA'!$DU$2</f>
        <v>0</v>
      </c>
      <c r="O19" s="75">
        <f>'AQA Paper 1 QLA'!$DU52/'AQA Paper 1 QLA'!$DU$2</f>
        <v>0</v>
      </c>
      <c r="P19" s="73">
        <f t="shared" si="7"/>
        <v>0</v>
      </c>
      <c r="Q19" s="74" t="str">
        <f t="shared" si="8"/>
        <v>-</v>
      </c>
      <c r="R19" s="43"/>
      <c r="S19" s="42" t="s">
        <v>43</v>
      </c>
      <c r="T19" s="75">
        <f>sumif('AQA Paper 1 QLA'!B:B,S18,'AQA Paper 1 QLA'!DT:DT)/'AQA Paper 1 QLA'!$DU$2</f>
        <v>3.333333333</v>
      </c>
      <c r="U19" s="75">
        <f>sumif('AQA Paper 1 QLA'!B:B,S18,'AQA Paper 1 QLA'!DU:DU)/'AQA Paper 1 QLA'!$DU$2</f>
        <v>5</v>
      </c>
      <c r="V19" s="73">
        <f t="shared" si="11"/>
        <v>0.07142857143</v>
      </c>
      <c r="W19" s="74">
        <f t="shared" si="12"/>
        <v>1.5</v>
      </c>
    </row>
    <row r="20">
      <c r="G20" s="42" t="s">
        <v>174</v>
      </c>
      <c r="H20" s="72">
        <f>'AQA Paper 1 QLA'!$DT35/'AQA Paper 1 QLA'!$DU$2</f>
        <v>0</v>
      </c>
      <c r="I20" s="72">
        <f>'AQA Paper 1 QLA'!$DU35/'AQA Paper 1 QLA'!$DU$2</f>
        <v>0</v>
      </c>
      <c r="J20" s="73">
        <f t="shared" si="3"/>
        <v>0</v>
      </c>
      <c r="K20" s="74" t="str">
        <f t="shared" si="4"/>
        <v>-</v>
      </c>
      <c r="M20" s="42" t="s">
        <v>193</v>
      </c>
      <c r="N20" s="75">
        <f>'AQA Paper 1 QLA'!$DT53/'AQA Paper 1 QLA'!$DU$2</f>
        <v>0.6666666667</v>
      </c>
      <c r="O20" s="75">
        <f>'AQA Paper 1 QLA'!$DU53/'AQA Paper 1 QLA'!$DU$2</f>
        <v>0.6666666667</v>
      </c>
      <c r="P20" s="73">
        <f t="shared" si="7"/>
        <v>0.009523809524</v>
      </c>
      <c r="Q20" s="74">
        <f t="shared" si="8"/>
        <v>1</v>
      </c>
      <c r="R20" s="43"/>
      <c r="S20" s="69" t="s">
        <v>298</v>
      </c>
      <c r="T20" s="75">
        <f>sumif('AQA Paper 1 QLA'!B:B,S19,'AQA Paper 1 QLA'!DT:DT)/'AQA Paper 1 QLA'!$DU$2</f>
        <v>2</v>
      </c>
      <c r="U20" s="75">
        <f>sumif('AQA Paper 1 QLA'!B:B,S19,'AQA Paper 1 QLA'!DU:DU)/'AQA Paper 1 QLA'!$DU$2</f>
        <v>2.666666667</v>
      </c>
      <c r="V20" s="73">
        <f t="shared" si="11"/>
        <v>0.0380952381</v>
      </c>
      <c r="W20" s="74">
        <f t="shared" si="12"/>
        <v>1.333333333</v>
      </c>
    </row>
    <row r="21">
      <c r="G21" s="76" t="s">
        <v>442</v>
      </c>
      <c r="H21" s="72">
        <f t="shared" ref="H21:I21" si="16">sum(H2:H20)</f>
        <v>16.33333333</v>
      </c>
      <c r="I21" s="72">
        <f t="shared" si="16"/>
        <v>22</v>
      </c>
      <c r="J21" s="16"/>
      <c r="K21" s="16"/>
      <c r="M21" s="65" t="s">
        <v>194</v>
      </c>
      <c r="N21" s="75">
        <f>'AQA Paper 1 QLA'!$DT54/'AQA Paper 1 QLA'!$DU$2</f>
        <v>0.3333333333</v>
      </c>
      <c r="O21" s="75">
        <f>'AQA Paper 1 QLA'!$DU54/'AQA Paper 1 QLA'!$DU$2</f>
        <v>0.3333333333</v>
      </c>
      <c r="P21" s="73">
        <f t="shared" si="7"/>
        <v>0.004761904762</v>
      </c>
      <c r="Q21" s="74">
        <f t="shared" si="8"/>
        <v>1</v>
      </c>
      <c r="R21" s="43"/>
      <c r="S21" s="42" t="s">
        <v>305</v>
      </c>
      <c r="T21" s="75">
        <f>sumif('AQA Paper 1 QLA'!B:B,S20,'AQA Paper 1 QLA'!DT:DT)/'AQA Paper 1 QLA'!$DU$2</f>
        <v>1</v>
      </c>
      <c r="U21" s="75">
        <f>sumif('AQA Paper 1 QLA'!B:B,S20,'AQA Paper 1 QLA'!DU:DU)/'AQA Paper 1 QLA'!$DU$2</f>
        <v>1.666666667</v>
      </c>
      <c r="V21" s="73">
        <f t="shared" si="11"/>
        <v>0.02380952381</v>
      </c>
      <c r="W21" s="74">
        <f t="shared" si="12"/>
        <v>1.666666667</v>
      </c>
    </row>
    <row r="22">
      <c r="M22" s="65" t="s">
        <v>195</v>
      </c>
      <c r="N22" s="75">
        <f>'AQA Paper 1 QLA'!$DT55/'AQA Paper 1 QLA'!$DU$2</f>
        <v>1</v>
      </c>
      <c r="O22" s="75">
        <f>'AQA Paper 1 QLA'!$DU55/'AQA Paper 1 QLA'!$DU$2</f>
        <v>1.333333333</v>
      </c>
      <c r="P22" s="73">
        <f t="shared" si="7"/>
        <v>0.01904761905</v>
      </c>
      <c r="Q22" s="74">
        <f t="shared" si="8"/>
        <v>1.333333333</v>
      </c>
      <c r="R22" s="43"/>
      <c r="S22" s="42" t="s">
        <v>311</v>
      </c>
      <c r="T22" s="75">
        <f>sumif('AQA Paper 1 QLA'!B:B,S21,'AQA Paper 1 QLA'!DT:DT)/'AQA Paper 1 QLA'!$DU$2</f>
        <v>0</v>
      </c>
      <c r="U22" s="75">
        <f>sumif('AQA Paper 1 QLA'!B:B,S21,'AQA Paper 1 QLA'!DU:DU)/'AQA Paper 1 QLA'!$DU$2</f>
        <v>0</v>
      </c>
      <c r="V22" s="73">
        <f t="shared" si="11"/>
        <v>0</v>
      </c>
      <c r="W22" s="74" t="str">
        <f t="shared" si="12"/>
        <v>-</v>
      </c>
    </row>
    <row r="23">
      <c r="M23" s="42" t="s">
        <v>196</v>
      </c>
      <c r="N23" s="75">
        <f>'AQA Paper 1 QLA'!$DT56/'AQA Paper 1 QLA'!$DU$2</f>
        <v>1</v>
      </c>
      <c r="O23" s="75">
        <f>'AQA Paper 1 QLA'!$DU56/'AQA Paper 1 QLA'!$DU$2</f>
        <v>2</v>
      </c>
      <c r="P23" s="73">
        <f t="shared" si="7"/>
        <v>0.02857142857</v>
      </c>
      <c r="Q23" s="74">
        <f t="shared" si="8"/>
        <v>2</v>
      </c>
      <c r="R23" s="43"/>
      <c r="S23" s="69" t="s">
        <v>323</v>
      </c>
      <c r="T23" s="75">
        <f>sumif('AQA Paper 1 QLA'!B:B,S22,'AQA Paper 1 QLA'!DT:DT)/'AQA Paper 1 QLA'!$DU$2</f>
        <v>0.6666666667</v>
      </c>
      <c r="U23" s="75">
        <f>sumif('AQA Paper 1 QLA'!B:B,S22,'AQA Paper 1 QLA'!DU:DU)/'AQA Paper 1 QLA'!$DU$2</f>
        <v>0.6666666667</v>
      </c>
      <c r="V23" s="73">
        <f t="shared" si="11"/>
        <v>0.009523809524</v>
      </c>
      <c r="W23" s="74">
        <f t="shared" si="12"/>
        <v>1</v>
      </c>
    </row>
    <row r="24">
      <c r="M24" s="42" t="s">
        <v>197</v>
      </c>
      <c r="N24" s="75">
        <f>'AQA Paper 1 QLA'!$DT57/'AQA Paper 1 QLA'!$DU$2</f>
        <v>1</v>
      </c>
      <c r="O24" s="75">
        <f>'AQA Paper 1 QLA'!$DU57/'AQA Paper 1 QLA'!$DU$2</f>
        <v>1</v>
      </c>
      <c r="P24" s="73">
        <f t="shared" si="7"/>
        <v>0.01428571429</v>
      </c>
      <c r="Q24" s="74">
        <f t="shared" si="8"/>
        <v>1</v>
      </c>
      <c r="R24" s="43"/>
      <c r="S24" s="42" t="s">
        <v>334</v>
      </c>
      <c r="T24" s="75">
        <f>sumif('AQA Paper 1 QLA'!B:B,S23,'AQA Paper 1 QLA'!DT:DT)/'AQA Paper 1 QLA'!$DU$2</f>
        <v>0</v>
      </c>
      <c r="U24" s="75">
        <f>sumif('AQA Paper 1 QLA'!B:B,S23,'AQA Paper 1 QLA'!DU:DU)/'AQA Paper 1 QLA'!$DU$2</f>
        <v>0</v>
      </c>
      <c r="V24" s="73">
        <f t="shared" si="11"/>
        <v>0</v>
      </c>
      <c r="W24" s="74" t="str">
        <f t="shared" si="12"/>
        <v>-</v>
      </c>
    </row>
    <row r="25">
      <c r="M25" s="42" t="s">
        <v>198</v>
      </c>
      <c r="N25" s="75">
        <f>'AQA Paper 1 QLA'!$DT58/'AQA Paper 1 QLA'!$DU$2</f>
        <v>2.666666667</v>
      </c>
      <c r="O25" s="75">
        <f>'AQA Paper 1 QLA'!$DU58/'AQA Paper 1 QLA'!$DU$2</f>
        <v>3.333333333</v>
      </c>
      <c r="P25" s="73">
        <f t="shared" si="7"/>
        <v>0.04761904762</v>
      </c>
      <c r="Q25" s="74">
        <f t="shared" si="8"/>
        <v>1.25</v>
      </c>
      <c r="R25" s="43"/>
      <c r="S25" s="42" t="s">
        <v>343</v>
      </c>
      <c r="T25" s="75">
        <f>sumif('AQA Paper 1 QLA'!B:B,S24,'AQA Paper 1 QLA'!DT:DT)/'AQA Paper 1 QLA'!$DU$2</f>
        <v>1.666666667</v>
      </c>
      <c r="U25" s="75">
        <f>sumif('AQA Paper 1 QLA'!B:B,S24,'AQA Paper 1 QLA'!DU:DU)/'AQA Paper 1 QLA'!$DU$2</f>
        <v>1.666666667</v>
      </c>
      <c r="V25" s="73">
        <f t="shared" si="11"/>
        <v>0.02380952381</v>
      </c>
      <c r="W25" s="74">
        <f t="shared" si="12"/>
        <v>1</v>
      </c>
    </row>
    <row r="26">
      <c r="M26" s="42" t="s">
        <v>199</v>
      </c>
      <c r="N26" s="75">
        <f>'AQA Paper 1 QLA'!$DT59/'AQA Paper 1 QLA'!$DU$2</f>
        <v>0</v>
      </c>
      <c r="O26" s="75">
        <f>'AQA Paper 1 QLA'!$DU59/'AQA Paper 1 QLA'!$DU$2</f>
        <v>0</v>
      </c>
      <c r="P26" s="73">
        <f t="shared" si="7"/>
        <v>0</v>
      </c>
      <c r="Q26" s="74" t="str">
        <f t="shared" si="8"/>
        <v>-</v>
      </c>
      <c r="R26" s="43"/>
      <c r="S26" s="69" t="s">
        <v>348</v>
      </c>
      <c r="T26" s="75">
        <f>sumif('AQA Paper 1 QLA'!B:B,S25,'AQA Paper 1 QLA'!DT:DT)/'AQA Paper 1 QLA'!$DU$2</f>
        <v>2.333333333</v>
      </c>
      <c r="U26" s="75">
        <f>sumif('AQA Paper 1 QLA'!B:B,S25,'AQA Paper 1 QLA'!DU:DU)/'AQA Paper 1 QLA'!$DU$2</f>
        <v>2.333333333</v>
      </c>
      <c r="V26" s="73">
        <f t="shared" si="11"/>
        <v>0.03333333333</v>
      </c>
      <c r="W26" s="74">
        <f t="shared" si="12"/>
        <v>1</v>
      </c>
    </row>
    <row r="27">
      <c r="M27" s="42" t="s">
        <v>200</v>
      </c>
      <c r="N27" s="75">
        <f>'AQA Paper 1 QLA'!$DT60/'AQA Paper 1 QLA'!$DU$2</f>
        <v>0</v>
      </c>
      <c r="O27" s="75">
        <f>'AQA Paper 1 QLA'!$DU60/'AQA Paper 1 QLA'!$DU$2</f>
        <v>0</v>
      </c>
      <c r="P27" s="73">
        <f t="shared" si="7"/>
        <v>0</v>
      </c>
      <c r="Q27" s="74" t="str">
        <f t="shared" si="8"/>
        <v>-</v>
      </c>
      <c r="R27" s="43"/>
      <c r="S27" s="69" t="s">
        <v>352</v>
      </c>
      <c r="T27" s="75">
        <f>sumif('AQA Paper 1 QLA'!B:B,S26,'AQA Paper 1 QLA'!DT:DT)/'AQA Paper 1 QLA'!$DU$2</f>
        <v>0</v>
      </c>
      <c r="U27" s="75">
        <f>sumif('AQA Paper 1 QLA'!B:B,S26,'AQA Paper 1 QLA'!DU:DU)/'AQA Paper 1 QLA'!$DU$2</f>
        <v>0</v>
      </c>
      <c r="V27" s="73">
        <f t="shared" si="11"/>
        <v>0</v>
      </c>
      <c r="W27" s="74" t="str">
        <f t="shared" si="12"/>
        <v>-</v>
      </c>
    </row>
    <row r="28">
      <c r="M28" s="42" t="s">
        <v>201</v>
      </c>
      <c r="N28" s="75">
        <f>'AQA Paper 1 QLA'!$DT61/'AQA Paper 1 QLA'!$DU$2</f>
        <v>0.6666666667</v>
      </c>
      <c r="O28" s="75">
        <f>'AQA Paper 1 QLA'!$DU61/'AQA Paper 1 QLA'!$DU$2</f>
        <v>0.6666666667</v>
      </c>
      <c r="P28" s="73">
        <f t="shared" si="7"/>
        <v>0.009523809524</v>
      </c>
      <c r="Q28" s="74">
        <f t="shared" si="8"/>
        <v>1</v>
      </c>
      <c r="R28" s="43"/>
      <c r="S28" s="42" t="s">
        <v>358</v>
      </c>
      <c r="T28" s="75">
        <f>sumif('AQA Paper 1 QLA'!B:B,S27,'AQA Paper 1 QLA'!DT:DT)/'AQA Paper 1 QLA'!$DU$2</f>
        <v>1.333333333</v>
      </c>
      <c r="U28" s="75">
        <f>sumif('AQA Paper 1 QLA'!B:B,S27,'AQA Paper 1 QLA'!DU:DU)/'AQA Paper 1 QLA'!$DU$2</f>
        <v>2</v>
      </c>
      <c r="V28" s="73">
        <f t="shared" si="11"/>
        <v>0.02857142857</v>
      </c>
      <c r="W28" s="74">
        <f t="shared" si="12"/>
        <v>1.5</v>
      </c>
    </row>
    <row r="29">
      <c r="M29" s="42" t="s">
        <v>202</v>
      </c>
      <c r="N29" s="75">
        <f>'AQA Paper 1 QLA'!$DT62/'AQA Paper 1 QLA'!$DU$2</f>
        <v>1</v>
      </c>
      <c r="O29" s="75">
        <f>'AQA Paper 1 QLA'!$DU62/'AQA Paper 1 QLA'!$DU$2</f>
        <v>1</v>
      </c>
      <c r="P29" s="73">
        <f t="shared" si="7"/>
        <v>0.01428571429</v>
      </c>
      <c r="Q29" s="74">
        <f t="shared" si="8"/>
        <v>1</v>
      </c>
      <c r="S29" s="42" t="s">
        <v>369</v>
      </c>
      <c r="T29" s="75">
        <f>sumif('AQA Paper 1 QLA'!B:B,S28,'AQA Paper 1 QLA'!DT:DT)/'AQA Paper 1 QLA'!$DU$2</f>
        <v>1.666666667</v>
      </c>
      <c r="U29" s="75">
        <f>sumif('AQA Paper 1 QLA'!B:B,S28,'AQA Paper 1 QLA'!DU:DU)/'AQA Paper 1 QLA'!$DU$2</f>
        <v>2</v>
      </c>
      <c r="V29" s="73">
        <f t="shared" si="11"/>
        <v>0.02857142857</v>
      </c>
      <c r="W29" s="74">
        <f t="shared" si="12"/>
        <v>1.2</v>
      </c>
    </row>
    <row r="30">
      <c r="M30" s="76" t="s">
        <v>442</v>
      </c>
      <c r="N30" s="75">
        <f t="shared" ref="N30:O30" si="17">sum(N3:N29)</f>
        <v>28.33333333</v>
      </c>
      <c r="O30" s="75">
        <f t="shared" si="17"/>
        <v>42</v>
      </c>
      <c r="P30" s="16"/>
      <c r="Q30" s="16"/>
      <c r="S30" s="42" t="s">
        <v>397</v>
      </c>
      <c r="T30" s="75">
        <f>sumif('AQA Paper 1 QLA'!B:B,S29,'AQA Paper 1 QLA'!DT:DT)/'AQA Paper 1 QLA'!$DU$2</f>
        <v>8.666666667</v>
      </c>
      <c r="U30" s="75">
        <f>sumif('AQA Paper 1 QLA'!B:B,S29,'AQA Paper 1 QLA'!DU:DU)/'AQA Paper 1 QLA'!$DU$2</f>
        <v>13.66666667</v>
      </c>
      <c r="V30" s="73">
        <f t="shared" si="11"/>
        <v>0.1952380952</v>
      </c>
      <c r="W30" s="74">
        <f t="shared" si="12"/>
        <v>1.576923077</v>
      </c>
    </row>
    <row r="31">
      <c r="S31" s="42" t="s">
        <v>415</v>
      </c>
      <c r="T31" s="75">
        <f>sumif('AQA Paper 1 QLA'!B:B,S30,'AQA Paper 1 QLA'!DT:DT)/'AQA Paper 1 QLA'!$DU$2</f>
        <v>2.666666667</v>
      </c>
      <c r="U31" s="75">
        <f>sumif('AQA Paper 1 QLA'!B:B,S30,'AQA Paper 1 QLA'!DU:DU)/'AQA Paper 1 QLA'!$DU$2</f>
        <v>4.333333333</v>
      </c>
      <c r="V31" s="73">
        <f t="shared" si="11"/>
        <v>0.0619047619</v>
      </c>
      <c r="W31" s="74">
        <f t="shared" si="12"/>
        <v>1.625</v>
      </c>
    </row>
    <row r="33">
      <c r="A33" s="81"/>
      <c r="B33" s="81"/>
      <c r="C33" s="81"/>
      <c r="D33" s="81"/>
      <c r="E33" s="81"/>
      <c r="F33" s="81"/>
      <c r="G33" s="81"/>
      <c r="H33" s="81"/>
      <c r="I33" s="81"/>
      <c r="J33" s="81"/>
      <c r="K33" s="81"/>
      <c r="L33" s="81"/>
      <c r="M33" s="81"/>
      <c r="N33" s="81"/>
      <c r="O33" s="81"/>
      <c r="P33" s="81"/>
      <c r="Q33" s="81"/>
      <c r="R33" s="81"/>
      <c r="S33" s="81"/>
      <c r="T33" s="81"/>
      <c r="U33" s="81"/>
      <c r="V33" s="81"/>
      <c r="W33" s="81"/>
      <c r="X33" s="81"/>
    </row>
    <row r="34">
      <c r="A34" s="70" t="s">
        <v>436</v>
      </c>
      <c r="B34" s="71" t="s">
        <v>437</v>
      </c>
      <c r="C34" s="71" t="s">
        <v>30</v>
      </c>
      <c r="D34" s="71" t="s">
        <v>438</v>
      </c>
      <c r="E34" s="71" t="s">
        <v>439</v>
      </c>
      <c r="G34" s="24" t="s">
        <v>440</v>
      </c>
      <c r="H34" s="71" t="s">
        <v>437</v>
      </c>
      <c r="I34" s="71" t="s">
        <v>30</v>
      </c>
      <c r="J34" s="71" t="s">
        <v>438</v>
      </c>
      <c r="K34" s="71" t="s">
        <v>439</v>
      </c>
      <c r="T34" s="71" t="s">
        <v>437</v>
      </c>
      <c r="U34" s="71" t="s">
        <v>30</v>
      </c>
      <c r="V34" s="71" t="s">
        <v>438</v>
      </c>
      <c r="W34" s="71" t="s">
        <v>439</v>
      </c>
    </row>
    <row r="35">
      <c r="A35" s="42" t="s">
        <v>441</v>
      </c>
      <c r="B35" s="72">
        <f>'CENTURY Paper 1 Set A QLA'!AN6</f>
        <v>12</v>
      </c>
      <c r="C35" s="72">
        <f>'CENTURY Paper 1 Set A QLA'!AO6</f>
        <v>13</v>
      </c>
      <c r="D35" s="73">
        <f t="shared" ref="D35:D42" si="18">C35/70</f>
        <v>0.1857142857</v>
      </c>
      <c r="E35" s="74">
        <f t="shared" ref="E35:E42" si="19">if(B35=0,"-",(C35/B35))</f>
        <v>1.083333333</v>
      </c>
      <c r="G35" s="42" t="s">
        <v>156</v>
      </c>
      <c r="H35" s="72">
        <f>'CENTURY Paper 1 Set A QLA'!AN17</f>
        <v>1</v>
      </c>
      <c r="I35" s="72">
        <f>'CENTURY Paper 1 Set A QLA'!AO17</f>
        <v>1</v>
      </c>
      <c r="J35" s="73">
        <f t="shared" ref="J35:J53" si="20">I35/70</f>
        <v>0.01428571429</v>
      </c>
      <c r="K35" s="74">
        <f t="shared" ref="K35:K53" si="21">if(H35=0,"-",(I35/H35))</f>
        <v>1</v>
      </c>
      <c r="M35" s="70" t="s">
        <v>443</v>
      </c>
      <c r="N35" s="71" t="s">
        <v>437</v>
      </c>
      <c r="O35" s="71" t="s">
        <v>30</v>
      </c>
      <c r="P35" s="71" t="s">
        <v>438</v>
      </c>
      <c r="Q35" s="71" t="s">
        <v>439</v>
      </c>
      <c r="R35" s="43"/>
      <c r="S35" s="42" t="s">
        <v>203</v>
      </c>
      <c r="T35" s="75">
        <f>sumif('CENTURY Paper 1 Set A QLA'!A:A,S35,'CENTURY Paper 1 Set A QLA'!AN:AN)</f>
        <v>9</v>
      </c>
      <c r="U35" s="75">
        <f>sumif('CENTURY Paper 1 Set A QLA'!A:A,S35,'CENTURY Paper 1 Set A QLA'!AO:AO)</f>
        <v>17</v>
      </c>
      <c r="V35" s="73">
        <f t="shared" ref="V35:V39" si="22">U35/70</f>
        <v>0.2428571429</v>
      </c>
      <c r="W35" s="74">
        <f t="shared" ref="W35:W39" si="23">if(T35=0,"-",(U35/T35))</f>
        <v>1.888888889</v>
      </c>
    </row>
    <row r="36">
      <c r="A36" s="42" t="s">
        <v>144</v>
      </c>
      <c r="B36" s="72">
        <f>'CENTURY Paper 1 Set A QLA'!AN7</f>
        <v>0</v>
      </c>
      <c r="C36" s="72">
        <f>'CENTURY Paper 1 Set A QLA'!AO7</f>
        <v>0</v>
      </c>
      <c r="D36" s="73">
        <f t="shared" si="18"/>
        <v>0</v>
      </c>
      <c r="E36" s="74" t="str">
        <f t="shared" si="19"/>
        <v>-</v>
      </c>
      <c r="G36" s="42" t="s">
        <v>157</v>
      </c>
      <c r="H36" s="72">
        <f>'CENTURY Paper 1 Set A QLA'!AN18</f>
        <v>1</v>
      </c>
      <c r="I36" s="72">
        <f>'CENTURY Paper 1 Set A QLA'!AO18</f>
        <v>1</v>
      </c>
      <c r="J36" s="73">
        <f t="shared" si="20"/>
        <v>0.01428571429</v>
      </c>
      <c r="K36" s="74">
        <f t="shared" si="21"/>
        <v>1</v>
      </c>
      <c r="M36" s="42" t="s">
        <v>176</v>
      </c>
      <c r="N36" s="75">
        <f>'CENTURY Paper 1 Set A QLA'!AN36</f>
        <v>4</v>
      </c>
      <c r="O36" s="75">
        <f>'CENTURY Paper 1 Set A QLA'!AO36</f>
        <v>6</v>
      </c>
      <c r="P36" s="73">
        <f t="shared" ref="P36:P62" si="24">O36/70</f>
        <v>0.08571428571</v>
      </c>
      <c r="Q36" s="74">
        <f t="shared" ref="Q36:Q62" si="25">if(N36=0,"-",(O36/N36))</f>
        <v>1.5</v>
      </c>
      <c r="R36" s="43"/>
      <c r="S36" s="42" t="s">
        <v>262</v>
      </c>
      <c r="T36" s="75">
        <f>sumif('CENTURY Paper 1 Set A QLA'!A:A,S36,'CENTURY Paper 1 Set A QLA'!AN:AN)</f>
        <v>10</v>
      </c>
      <c r="U36" s="75">
        <f>sumif('CENTURY Paper 1 Set A QLA'!A:A,S36,'CENTURY Paper 1 Set A QLA'!AO:AO)</f>
        <v>14</v>
      </c>
      <c r="V36" s="73">
        <f t="shared" si="22"/>
        <v>0.2</v>
      </c>
      <c r="W36" s="74">
        <f t="shared" si="23"/>
        <v>1.4</v>
      </c>
    </row>
    <row r="37">
      <c r="A37" s="42" t="s">
        <v>145</v>
      </c>
      <c r="B37" s="72">
        <f>'CENTURY Paper 1 Set A QLA'!AN8</f>
        <v>4</v>
      </c>
      <c r="C37" s="72">
        <f>'CENTURY Paper 1 Set A QLA'!AO8</f>
        <v>8</v>
      </c>
      <c r="D37" s="73">
        <f t="shared" si="18"/>
        <v>0.1142857143</v>
      </c>
      <c r="E37" s="74">
        <f t="shared" si="19"/>
        <v>2</v>
      </c>
      <c r="G37" s="42" t="s">
        <v>158</v>
      </c>
      <c r="H37" s="72">
        <f>'CENTURY Paper 1 Set A QLA'!AN19</f>
        <v>3</v>
      </c>
      <c r="I37" s="72">
        <f>'CENTURY Paper 1 Set A QLA'!AO19</f>
        <v>6</v>
      </c>
      <c r="J37" s="73">
        <f t="shared" si="20"/>
        <v>0.08571428571</v>
      </c>
      <c r="K37" s="74">
        <f t="shared" si="21"/>
        <v>2</v>
      </c>
      <c r="M37" s="42" t="s">
        <v>177</v>
      </c>
      <c r="N37" s="75">
        <f>'CENTURY Paper 1 Set A QLA'!AN37</f>
        <v>6</v>
      </c>
      <c r="O37" s="75">
        <f>'CENTURY Paper 1 Set A QLA'!AO37</f>
        <v>10</v>
      </c>
      <c r="P37" s="73">
        <f t="shared" si="24"/>
        <v>0.1428571429</v>
      </c>
      <c r="Q37" s="74">
        <f t="shared" si="25"/>
        <v>1.666666667</v>
      </c>
      <c r="R37" s="43"/>
      <c r="S37" s="42" t="s">
        <v>333</v>
      </c>
      <c r="T37" s="75">
        <f>sumif('CENTURY Paper 1 Set A QLA'!A:A,S37,'CENTURY Paper 1 Set A QLA'!AN:AN)</f>
        <v>3</v>
      </c>
      <c r="U37" s="75">
        <f>sumif('CENTURY Paper 1 Set A QLA'!A:A,S37,'CENTURY Paper 1 Set A QLA'!AO:AO)</f>
        <v>8</v>
      </c>
      <c r="V37" s="73">
        <f t="shared" si="22"/>
        <v>0.1142857143</v>
      </c>
      <c r="W37" s="74">
        <f t="shared" si="23"/>
        <v>2.666666667</v>
      </c>
    </row>
    <row r="38">
      <c r="A38" s="42" t="s">
        <v>146</v>
      </c>
      <c r="B38" s="72">
        <f>'CENTURY Paper 1 Set A QLA'!AN9</f>
        <v>7</v>
      </c>
      <c r="C38" s="72">
        <f>'CENTURY Paper 1 Set A QLA'!AO9</f>
        <v>13</v>
      </c>
      <c r="D38" s="73">
        <f t="shared" si="18"/>
        <v>0.1857142857</v>
      </c>
      <c r="E38" s="74">
        <f t="shared" si="19"/>
        <v>1.857142857</v>
      </c>
      <c r="G38" s="42" t="s">
        <v>159</v>
      </c>
      <c r="H38" s="72">
        <f>'CENTURY Paper 1 Set A QLA'!AN20</f>
        <v>0</v>
      </c>
      <c r="I38" s="72">
        <f>'CENTURY Paper 1 Set A QLA'!AO20</f>
        <v>0</v>
      </c>
      <c r="J38" s="73">
        <f t="shared" si="20"/>
        <v>0</v>
      </c>
      <c r="K38" s="74" t="str">
        <f t="shared" si="21"/>
        <v>-</v>
      </c>
      <c r="M38" s="42" t="s">
        <v>178</v>
      </c>
      <c r="N38" s="75">
        <f>'CENTURY Paper 1 Set A QLA'!AN38</f>
        <v>0</v>
      </c>
      <c r="O38" s="75">
        <f>'CENTURY Paper 1 Set A QLA'!AO38</f>
        <v>0</v>
      </c>
      <c r="P38" s="73">
        <f t="shared" si="24"/>
        <v>0</v>
      </c>
      <c r="Q38" s="74" t="str">
        <f t="shared" si="25"/>
        <v>-</v>
      </c>
      <c r="R38" s="43"/>
      <c r="S38" s="42" t="s">
        <v>357</v>
      </c>
      <c r="T38" s="75">
        <f>sumif('CENTURY Paper 1 Set A QLA'!A:A,S38,'CENTURY Paper 1 Set A QLA'!AN:AN)</f>
        <v>12</v>
      </c>
      <c r="U38" s="75">
        <f>sumif('CENTURY Paper 1 Set A QLA'!A:A,S38,'CENTURY Paper 1 Set A QLA'!AO:AO)</f>
        <v>21</v>
      </c>
      <c r="V38" s="73">
        <f t="shared" si="22"/>
        <v>0.3</v>
      </c>
      <c r="W38" s="74">
        <f t="shared" si="23"/>
        <v>1.75</v>
      </c>
    </row>
    <row r="39">
      <c r="A39" s="42" t="s">
        <v>147</v>
      </c>
      <c r="B39" s="72">
        <f>'CENTURY Paper 1 Set A QLA'!AN10</f>
        <v>3</v>
      </c>
      <c r="C39" s="72">
        <f>'CENTURY Paper 1 Set A QLA'!AO10</f>
        <v>6</v>
      </c>
      <c r="D39" s="73">
        <f t="shared" si="18"/>
        <v>0.08571428571</v>
      </c>
      <c r="E39" s="74">
        <f t="shared" si="19"/>
        <v>2</v>
      </c>
      <c r="G39" s="42" t="s">
        <v>160</v>
      </c>
      <c r="H39" s="72">
        <f>'CENTURY Paper 1 Set A QLA'!AN21</f>
        <v>1</v>
      </c>
      <c r="I39" s="72">
        <f>'CENTURY Paper 1 Set A QLA'!AO21</f>
        <v>1</v>
      </c>
      <c r="J39" s="73">
        <f t="shared" si="20"/>
        <v>0.01428571429</v>
      </c>
      <c r="K39" s="74">
        <f t="shared" si="21"/>
        <v>1</v>
      </c>
      <c r="M39" s="42" t="s">
        <v>179</v>
      </c>
      <c r="N39" s="75">
        <f>'CENTURY Paper 1 Set A QLA'!AN39</f>
        <v>0</v>
      </c>
      <c r="O39" s="75">
        <f>'CENTURY Paper 1 Set A QLA'!AO39</f>
        <v>0</v>
      </c>
      <c r="P39" s="73">
        <f t="shared" si="24"/>
        <v>0</v>
      </c>
      <c r="Q39" s="74" t="str">
        <f t="shared" si="25"/>
        <v>-</v>
      </c>
      <c r="R39" s="76"/>
      <c r="S39" s="42" t="s">
        <v>414</v>
      </c>
      <c r="T39" s="75">
        <f>sumif('CENTURY Paper 1 Set A QLA'!A:A,S39,'CENTURY Paper 1 Set A QLA'!AN:AN)</f>
        <v>5</v>
      </c>
      <c r="U39" s="75">
        <f>sumif('CENTURY Paper 1 Set A QLA'!A:A,S39,'CENTURY Paper 1 Set A QLA'!AO:AO)</f>
        <v>9</v>
      </c>
      <c r="V39" s="73">
        <f t="shared" si="22"/>
        <v>0.1285714286</v>
      </c>
      <c r="W39" s="74">
        <f t="shared" si="23"/>
        <v>1.8</v>
      </c>
    </row>
    <row r="40">
      <c r="A40" s="42" t="s">
        <v>148</v>
      </c>
      <c r="B40" s="72">
        <f>'CENTURY Paper 1 Set A QLA'!AN11</f>
        <v>5</v>
      </c>
      <c r="C40" s="72">
        <f>'CENTURY Paper 1 Set A QLA'!AO11</f>
        <v>20</v>
      </c>
      <c r="D40" s="73">
        <f t="shared" si="18"/>
        <v>0.2857142857</v>
      </c>
      <c r="E40" s="74">
        <f t="shared" si="19"/>
        <v>4</v>
      </c>
      <c r="G40" s="42" t="s">
        <v>161</v>
      </c>
      <c r="H40" s="72">
        <f>'CENTURY Paper 1 Set A QLA'!AN22</f>
        <v>1</v>
      </c>
      <c r="I40" s="72">
        <f>'CENTURY Paper 1 Set A QLA'!AO22</f>
        <v>1</v>
      </c>
      <c r="J40" s="73">
        <f t="shared" si="20"/>
        <v>0.01428571429</v>
      </c>
      <c r="K40" s="74">
        <f t="shared" si="21"/>
        <v>1</v>
      </c>
      <c r="M40" s="42" t="s">
        <v>180</v>
      </c>
      <c r="N40" s="75">
        <f>'CENTURY Paper 1 Set A QLA'!AN40</f>
        <v>0</v>
      </c>
      <c r="O40" s="75">
        <f>'CENTURY Paper 1 Set A QLA'!AO40</f>
        <v>0</v>
      </c>
      <c r="P40" s="73">
        <f t="shared" si="24"/>
        <v>0</v>
      </c>
      <c r="Q40" s="74" t="str">
        <f t="shared" si="25"/>
        <v>-</v>
      </c>
      <c r="S40" s="76" t="s">
        <v>442</v>
      </c>
      <c r="T40" s="75">
        <f t="shared" ref="T40:U40" si="26">sum(T35:T39)</f>
        <v>39</v>
      </c>
      <c r="U40" s="75">
        <f t="shared" si="26"/>
        <v>69</v>
      </c>
      <c r="V40" s="16"/>
    </row>
    <row r="41">
      <c r="A41" s="42" t="s">
        <v>149</v>
      </c>
      <c r="B41" s="72">
        <f>'CENTURY Paper 1 Set A QLA'!AN12</f>
        <v>2</v>
      </c>
      <c r="C41" s="72">
        <f>'CENTURY Paper 1 Set A QLA'!AO12</f>
        <v>3</v>
      </c>
      <c r="D41" s="73">
        <f t="shared" si="18"/>
        <v>0.04285714286</v>
      </c>
      <c r="E41" s="74">
        <f t="shared" si="19"/>
        <v>1.5</v>
      </c>
      <c r="G41" s="42" t="s">
        <v>162</v>
      </c>
      <c r="H41" s="72">
        <f>'CENTURY Paper 1 Set A QLA'!AN23</f>
        <v>5</v>
      </c>
      <c r="I41" s="72">
        <f>'CENTURY Paper 1 Set A QLA'!AO23</f>
        <v>8</v>
      </c>
      <c r="J41" s="73">
        <f t="shared" si="20"/>
        <v>0.1142857143</v>
      </c>
      <c r="K41" s="74">
        <f t="shared" si="21"/>
        <v>1.6</v>
      </c>
      <c r="M41" s="42" t="s">
        <v>181</v>
      </c>
      <c r="N41" s="75">
        <f>'CENTURY Paper 1 Set A QLA'!AN41</f>
        <v>0</v>
      </c>
      <c r="O41" s="75">
        <f>'CENTURY Paper 1 Set A QLA'!AO41</f>
        <v>0</v>
      </c>
      <c r="P41" s="73">
        <f t="shared" si="24"/>
        <v>0</v>
      </c>
      <c r="Q41" s="74" t="str">
        <f t="shared" si="25"/>
        <v>-</v>
      </c>
    </row>
    <row r="42">
      <c r="A42" s="42" t="s">
        <v>150</v>
      </c>
      <c r="B42" s="72">
        <f>'CENTURY Paper 1 Set A QLA'!AN13</f>
        <v>3</v>
      </c>
      <c r="C42" s="72">
        <f>'CENTURY Paper 1 Set A QLA'!AO13</f>
        <v>8</v>
      </c>
      <c r="D42" s="73">
        <f t="shared" si="18"/>
        <v>0.1142857143</v>
      </c>
      <c r="E42" s="74">
        <f t="shared" si="19"/>
        <v>2.666666667</v>
      </c>
      <c r="G42" s="42" t="s">
        <v>163</v>
      </c>
      <c r="H42" s="72">
        <f>'CENTURY Paper 1 Set A QLA'!AN24</f>
        <v>0</v>
      </c>
      <c r="I42" s="72">
        <f>'CENTURY Paper 1 Set A QLA'!AO24</f>
        <v>0</v>
      </c>
      <c r="J42" s="73">
        <f t="shared" si="20"/>
        <v>0</v>
      </c>
      <c r="K42" s="74" t="str">
        <f t="shared" si="21"/>
        <v>-</v>
      </c>
      <c r="M42" s="42" t="s">
        <v>182</v>
      </c>
      <c r="N42" s="75">
        <f>'CENTURY Paper 1 Set A QLA'!AN42</f>
        <v>0</v>
      </c>
      <c r="O42" s="75">
        <f>'CENTURY Paper 1 Set A QLA'!AO42</f>
        <v>0</v>
      </c>
      <c r="P42" s="73">
        <f t="shared" si="24"/>
        <v>0</v>
      </c>
      <c r="Q42" s="74" t="str">
        <f t="shared" si="25"/>
        <v>-</v>
      </c>
      <c r="R42" s="43"/>
      <c r="T42" s="71" t="s">
        <v>437</v>
      </c>
      <c r="U42" s="71" t="s">
        <v>30</v>
      </c>
      <c r="V42" s="71" t="s">
        <v>438</v>
      </c>
      <c r="W42" s="71" t="s">
        <v>439</v>
      </c>
    </row>
    <row r="43">
      <c r="A43" s="76" t="s">
        <v>442</v>
      </c>
      <c r="B43" s="72">
        <f t="shared" ref="B43:C43" si="27">sum(B35:B42)</f>
        <v>36</v>
      </c>
      <c r="C43" s="72">
        <f t="shared" si="27"/>
        <v>71</v>
      </c>
      <c r="D43" s="16"/>
      <c r="E43" s="77"/>
      <c r="G43" s="42" t="s">
        <v>164</v>
      </c>
      <c r="H43" s="72">
        <f>'CENTURY Paper 1 Set A QLA'!AN25</f>
        <v>0</v>
      </c>
      <c r="I43" s="72">
        <f>'CENTURY Paper 1 Set A QLA'!AO25</f>
        <v>0</v>
      </c>
      <c r="J43" s="73">
        <f t="shared" si="20"/>
        <v>0</v>
      </c>
      <c r="K43" s="74" t="str">
        <f t="shared" si="21"/>
        <v>-</v>
      </c>
      <c r="M43" s="42" t="s">
        <v>183</v>
      </c>
      <c r="N43" s="75">
        <f>'CENTURY Paper 1 Set A QLA'!AN43</f>
        <v>3</v>
      </c>
      <c r="O43" s="75">
        <f>'CENTURY Paper 1 Set A QLA'!AO43</f>
        <v>6</v>
      </c>
      <c r="P43" s="73">
        <f t="shared" si="24"/>
        <v>0.08571428571</v>
      </c>
      <c r="Q43" s="74">
        <f t="shared" si="25"/>
        <v>2</v>
      </c>
      <c r="R43" s="43"/>
      <c r="S43" s="65" t="s">
        <v>204</v>
      </c>
      <c r="T43" s="75">
        <f>sumif('CENTURY Paper 1 Set A QLA'!B:B,S43,'CENTURY Paper 1 Set A QLA'!AN:AN)</f>
        <v>2</v>
      </c>
      <c r="U43" s="75">
        <f>sumif('CENTURY Paper 1 Set A QLA'!B:B,S43,'CENTURY Paper 1 Set A QLA'!AO:AO)</f>
        <v>2</v>
      </c>
      <c r="V43" s="73">
        <f t="shared" ref="V43:V64" si="28">U43/70</f>
        <v>0.02857142857</v>
      </c>
      <c r="W43" s="74">
        <f t="shared" ref="W43:W64" si="29">if(T43=0,"-",(U43/T43))</f>
        <v>1</v>
      </c>
    </row>
    <row r="44">
      <c r="G44" s="42" t="s">
        <v>165</v>
      </c>
      <c r="H44" s="72">
        <f>'CENTURY Paper 1 Set A QLA'!AN26</f>
        <v>0</v>
      </c>
      <c r="I44" s="72">
        <f>'CENTURY Paper 1 Set A QLA'!AO26</f>
        <v>0</v>
      </c>
      <c r="J44" s="73">
        <f t="shared" si="20"/>
        <v>0</v>
      </c>
      <c r="K44" s="74" t="str">
        <f t="shared" si="21"/>
        <v>-</v>
      </c>
      <c r="M44" s="42" t="s">
        <v>184</v>
      </c>
      <c r="N44" s="75">
        <f>'CENTURY Paper 1 Set A QLA'!AN44</f>
        <v>0</v>
      </c>
      <c r="O44" s="75">
        <f>'CENTURY Paper 1 Set A QLA'!AO44</f>
        <v>0</v>
      </c>
      <c r="P44" s="73">
        <f t="shared" si="24"/>
        <v>0</v>
      </c>
      <c r="Q44" s="74" t="str">
        <f t="shared" si="25"/>
        <v>-</v>
      </c>
      <c r="R44" s="43"/>
      <c r="S44" s="42" t="s">
        <v>212</v>
      </c>
      <c r="T44" s="75">
        <f>sumif('CENTURY Paper 1 Set A QLA'!B:B,S44,'CENTURY Paper 1 Set A QLA'!AN:AN)</f>
        <v>1</v>
      </c>
      <c r="U44" s="75">
        <f>sumif('CENTURY Paper 1 Set A QLA'!B:B,S44,'CENTURY Paper 1 Set A QLA'!AO:AO)</f>
        <v>1</v>
      </c>
      <c r="V44" s="73">
        <f t="shared" si="28"/>
        <v>0.01428571429</v>
      </c>
      <c r="W44" s="74">
        <f t="shared" si="29"/>
        <v>1</v>
      </c>
    </row>
    <row r="45">
      <c r="G45" s="42" t="s">
        <v>166</v>
      </c>
      <c r="H45" s="72">
        <f>'CENTURY Paper 1 Set A QLA'!AN27</f>
        <v>0</v>
      </c>
      <c r="I45" s="72">
        <f>'CENTURY Paper 1 Set A QLA'!AO27</f>
        <v>0</v>
      </c>
      <c r="J45" s="73">
        <f t="shared" si="20"/>
        <v>0</v>
      </c>
      <c r="K45" s="74" t="str">
        <f t="shared" si="21"/>
        <v>-</v>
      </c>
      <c r="M45" s="42" t="s">
        <v>185</v>
      </c>
      <c r="N45" s="75">
        <f>'CENTURY Paper 1 Set A QLA'!AN45</f>
        <v>0</v>
      </c>
      <c r="O45" s="75">
        <f>'CENTURY Paper 1 Set A QLA'!AO45</f>
        <v>0</v>
      </c>
      <c r="P45" s="73">
        <f t="shared" si="24"/>
        <v>0</v>
      </c>
      <c r="Q45" s="74" t="str">
        <f t="shared" si="25"/>
        <v>-</v>
      </c>
      <c r="R45" s="43"/>
      <c r="S45" s="42" t="s">
        <v>221</v>
      </c>
      <c r="T45" s="75">
        <f>sumif('CENTURY Paper 1 Set A QLA'!B:B,S45,'CENTURY Paper 1 Set A QLA'!AN:AN)</f>
        <v>0</v>
      </c>
      <c r="U45" s="75">
        <f>sumif('CENTURY Paper 1 Set A QLA'!B:B,S45,'CENTURY Paper 1 Set A QLA'!AO:AO)</f>
        <v>0</v>
      </c>
      <c r="V45" s="73">
        <f t="shared" si="28"/>
        <v>0</v>
      </c>
      <c r="W45" s="74" t="str">
        <f t="shared" si="29"/>
        <v>-</v>
      </c>
    </row>
    <row r="46">
      <c r="A46" s="70" t="s">
        <v>151</v>
      </c>
      <c r="B46" s="71" t="s">
        <v>437</v>
      </c>
      <c r="C46" s="71" t="s">
        <v>30</v>
      </c>
      <c r="D46" s="71" t="s">
        <v>438</v>
      </c>
      <c r="E46" s="71" t="s">
        <v>439</v>
      </c>
      <c r="G46" s="42" t="s">
        <v>167</v>
      </c>
      <c r="H46" s="72">
        <f>'CENTURY Paper 1 Set A QLA'!AN28</f>
        <v>0</v>
      </c>
      <c r="I46" s="72">
        <f>'CENTURY Paper 1 Set A QLA'!AO28</f>
        <v>0</v>
      </c>
      <c r="J46" s="73">
        <f t="shared" si="20"/>
        <v>0</v>
      </c>
      <c r="K46" s="74" t="str">
        <f t="shared" si="21"/>
        <v>-</v>
      </c>
      <c r="M46" s="42" t="s">
        <v>186</v>
      </c>
      <c r="N46" s="75">
        <f>'CENTURY Paper 1 Set A QLA'!AN46</f>
        <v>0</v>
      </c>
      <c r="O46" s="75">
        <f>'CENTURY Paper 1 Set A QLA'!AO46</f>
        <v>0</v>
      </c>
      <c r="P46" s="73">
        <f t="shared" si="24"/>
        <v>0</v>
      </c>
      <c r="Q46" s="74" t="str">
        <f t="shared" si="25"/>
        <v>-</v>
      </c>
      <c r="R46" s="43"/>
      <c r="S46" s="42" t="s">
        <v>227</v>
      </c>
      <c r="T46" s="75">
        <f>sumif('CENTURY Paper 1 Set A QLA'!B:B,S46,'CENTURY Paper 1 Set A QLA'!AN:AN)</f>
        <v>0</v>
      </c>
      <c r="U46" s="75">
        <f>sumif('CENTURY Paper 1 Set A QLA'!B:B,S46,'CENTURY Paper 1 Set A QLA'!AO:AO)</f>
        <v>0</v>
      </c>
      <c r="V46" s="73">
        <f t="shared" si="28"/>
        <v>0</v>
      </c>
      <c r="W46" s="74" t="str">
        <f t="shared" si="29"/>
        <v>-</v>
      </c>
    </row>
    <row r="47">
      <c r="A47" s="42" t="s">
        <v>152</v>
      </c>
      <c r="B47" s="72">
        <f>'CENTURY Paper 1 Set A QLA'!AN14</f>
        <v>16</v>
      </c>
      <c r="C47" s="72">
        <f>'CENTURY Paper 1 Set A QLA'!AO14</f>
        <v>29</v>
      </c>
      <c r="D47" s="73">
        <f t="shared" ref="D47:D49" si="30">C47/70</f>
        <v>0.4142857143</v>
      </c>
      <c r="E47" s="74">
        <f t="shared" ref="E47:E49" si="31">if(B47=0,"-",(C47/B47))</f>
        <v>1.8125</v>
      </c>
      <c r="G47" s="42" t="s">
        <v>168</v>
      </c>
      <c r="H47" s="72">
        <f>'CENTURY Paper 1 Set A QLA'!AN29</f>
        <v>0</v>
      </c>
      <c r="I47" s="72">
        <f>'CENTURY Paper 1 Set A QLA'!AO29</f>
        <v>0</v>
      </c>
      <c r="J47" s="73">
        <f t="shared" si="20"/>
        <v>0</v>
      </c>
      <c r="K47" s="74" t="str">
        <f t="shared" si="21"/>
        <v>-</v>
      </c>
      <c r="M47" s="42" t="s">
        <v>187</v>
      </c>
      <c r="N47" s="75">
        <f>'CENTURY Paper 1 Set A QLA'!AN47</f>
        <v>1</v>
      </c>
      <c r="O47" s="75">
        <f>'CENTURY Paper 1 Set A QLA'!AO47</f>
        <v>1</v>
      </c>
      <c r="P47" s="73">
        <f t="shared" si="24"/>
        <v>0.01428571429</v>
      </c>
      <c r="Q47" s="74">
        <f t="shared" si="25"/>
        <v>1</v>
      </c>
      <c r="R47" s="43"/>
      <c r="S47" s="42" t="s">
        <v>238</v>
      </c>
      <c r="T47" s="75">
        <f>sumif('CENTURY Paper 1 Set A QLA'!B:B,S47,'CENTURY Paper 1 Set A QLA'!AN:AN)</f>
        <v>1</v>
      </c>
      <c r="U47" s="75">
        <f>sumif('CENTURY Paper 1 Set A QLA'!B:B,S47,'CENTURY Paper 1 Set A QLA'!AO:AO)</f>
        <v>1</v>
      </c>
      <c r="V47" s="73">
        <f t="shared" si="28"/>
        <v>0.01428571429</v>
      </c>
      <c r="W47" s="74">
        <f t="shared" si="29"/>
        <v>1</v>
      </c>
    </row>
    <row r="48">
      <c r="A48" s="42" t="s">
        <v>153</v>
      </c>
      <c r="B48" s="72">
        <f>'CENTURY Paper 1 Set A QLA'!AN15</f>
        <v>12</v>
      </c>
      <c r="C48" s="72">
        <f>'CENTURY Paper 1 Set A QLA'!AO15</f>
        <v>29</v>
      </c>
      <c r="D48" s="73">
        <f t="shared" si="30"/>
        <v>0.4142857143</v>
      </c>
      <c r="E48" s="74">
        <f t="shared" si="31"/>
        <v>2.416666667</v>
      </c>
      <c r="G48" s="42" t="s">
        <v>169</v>
      </c>
      <c r="H48" s="72">
        <f>'CENTURY Paper 1 Set A QLA'!AN30</f>
        <v>0</v>
      </c>
      <c r="I48" s="72">
        <f>'CENTURY Paper 1 Set A QLA'!AO30</f>
        <v>0</v>
      </c>
      <c r="J48" s="73">
        <f t="shared" si="20"/>
        <v>0</v>
      </c>
      <c r="K48" s="74" t="str">
        <f t="shared" si="21"/>
        <v>-</v>
      </c>
      <c r="M48" s="42" t="s">
        <v>188</v>
      </c>
      <c r="N48" s="75">
        <f>'CENTURY Paper 1 Set A QLA'!AN48</f>
        <v>0</v>
      </c>
      <c r="O48" s="75">
        <f>'CENTURY Paper 1 Set A QLA'!AO48</f>
        <v>0</v>
      </c>
      <c r="P48" s="73">
        <f t="shared" si="24"/>
        <v>0</v>
      </c>
      <c r="Q48" s="74" t="str">
        <f t="shared" si="25"/>
        <v>-</v>
      </c>
      <c r="R48" s="43"/>
      <c r="S48" s="42" t="s">
        <v>248</v>
      </c>
      <c r="T48" s="75">
        <f>sumif('CENTURY Paper 1 Set A QLA'!B:B,S48,'CENTURY Paper 1 Set A QLA'!AN:AN)</f>
        <v>5</v>
      </c>
      <c r="U48" s="75">
        <f>sumif('CENTURY Paper 1 Set A QLA'!B:B,S48,'CENTURY Paper 1 Set A QLA'!AO:AO)</f>
        <v>13</v>
      </c>
      <c r="V48" s="73">
        <f t="shared" si="28"/>
        <v>0.1857142857</v>
      </c>
      <c r="W48" s="74">
        <f t="shared" si="29"/>
        <v>2.6</v>
      </c>
    </row>
    <row r="49">
      <c r="A49" s="42" t="s">
        <v>154</v>
      </c>
      <c r="B49" s="72">
        <f>'CENTURY Paper 1 Set A QLA'!AN16</f>
        <v>7</v>
      </c>
      <c r="C49" s="72">
        <f>'CENTURY Paper 1 Set A QLA'!AO16</f>
        <v>12</v>
      </c>
      <c r="D49" s="73">
        <f t="shared" si="30"/>
        <v>0.1714285714</v>
      </c>
      <c r="E49" s="74">
        <f t="shared" si="31"/>
        <v>1.714285714</v>
      </c>
      <c r="G49" s="42" t="s">
        <v>170</v>
      </c>
      <c r="H49" s="72">
        <f>'CENTURY Paper 1 Set A QLA'!AN31</f>
        <v>1</v>
      </c>
      <c r="I49" s="72">
        <f>'CENTURY Paper 1 Set A QLA'!AO31</f>
        <v>1</v>
      </c>
      <c r="J49" s="73">
        <f t="shared" si="20"/>
        <v>0.01428571429</v>
      </c>
      <c r="K49" s="74">
        <f t="shared" si="21"/>
        <v>1</v>
      </c>
      <c r="M49" s="42" t="s">
        <v>189</v>
      </c>
      <c r="N49" s="75">
        <f>'CENTURY Paper 1 Set A QLA'!AN49</f>
        <v>1</v>
      </c>
      <c r="O49" s="75">
        <f>'CENTURY Paper 1 Set A QLA'!AO49</f>
        <v>1</v>
      </c>
      <c r="P49" s="73">
        <f t="shared" si="24"/>
        <v>0.01428571429</v>
      </c>
      <c r="Q49" s="74">
        <f t="shared" si="25"/>
        <v>1</v>
      </c>
      <c r="R49" s="43"/>
      <c r="S49" s="42" t="s">
        <v>263</v>
      </c>
      <c r="T49" s="75">
        <f>sumif('CENTURY Paper 1 Set A QLA'!B:B,S49,'CENTURY Paper 1 Set A QLA'!AN:AN)</f>
        <v>2</v>
      </c>
      <c r="U49" s="75">
        <f>sumif('CENTURY Paper 1 Set A QLA'!B:B,S49,'CENTURY Paper 1 Set A QLA'!AO:AO)</f>
        <v>4</v>
      </c>
      <c r="V49" s="73">
        <f t="shared" si="28"/>
        <v>0.05714285714</v>
      </c>
      <c r="W49" s="74">
        <f t="shared" si="29"/>
        <v>2</v>
      </c>
    </row>
    <row r="50">
      <c r="A50" s="76" t="s">
        <v>442</v>
      </c>
      <c r="B50" s="72">
        <f t="shared" ref="B50:C50" si="32">sum(B47:B49)</f>
        <v>35</v>
      </c>
      <c r="C50" s="72">
        <f t="shared" si="32"/>
        <v>70</v>
      </c>
      <c r="D50" s="16"/>
      <c r="E50" s="16"/>
      <c r="G50" s="42" t="s">
        <v>171</v>
      </c>
      <c r="H50" s="72">
        <f>'CENTURY Paper 1 Set A QLA'!AN32</f>
        <v>0</v>
      </c>
      <c r="I50" s="72">
        <f>'CENTURY Paper 1 Set A QLA'!AO32</f>
        <v>0</v>
      </c>
      <c r="J50" s="73">
        <f t="shared" si="20"/>
        <v>0</v>
      </c>
      <c r="K50" s="74" t="str">
        <f t="shared" si="21"/>
        <v>-</v>
      </c>
      <c r="M50" s="42" t="s">
        <v>190</v>
      </c>
      <c r="N50" s="75">
        <f>'CENTURY Paper 1 Set A QLA'!AN50</f>
        <v>3</v>
      </c>
      <c r="O50" s="75">
        <f>'CENTURY Paper 1 Set A QLA'!AO50</f>
        <v>3</v>
      </c>
      <c r="P50" s="73">
        <f t="shared" si="24"/>
        <v>0.04285714286</v>
      </c>
      <c r="Q50" s="74">
        <f t="shared" si="25"/>
        <v>1</v>
      </c>
      <c r="R50" s="43"/>
      <c r="S50" s="42" t="s">
        <v>273</v>
      </c>
      <c r="T50" s="75">
        <f>sumif('CENTURY Paper 1 Set A QLA'!B:B,S50,'CENTURY Paper 1 Set A QLA'!AN:AN)</f>
        <v>1</v>
      </c>
      <c r="U50" s="75">
        <f>sumif('CENTURY Paper 1 Set A QLA'!B:B,S50,'CENTURY Paper 1 Set A QLA'!AO:AO)</f>
        <v>1</v>
      </c>
      <c r="V50" s="73">
        <f t="shared" si="28"/>
        <v>0.01428571429</v>
      </c>
      <c r="W50" s="74">
        <f t="shared" si="29"/>
        <v>1</v>
      </c>
    </row>
    <row r="51">
      <c r="G51" s="42" t="s">
        <v>172</v>
      </c>
      <c r="H51" s="72">
        <f>'CENTURY Paper 1 Set A QLA'!AN33</f>
        <v>1</v>
      </c>
      <c r="I51" s="72">
        <f>'CENTURY Paper 1 Set A QLA'!AO33</f>
        <v>1</v>
      </c>
      <c r="J51" s="73">
        <f t="shared" si="20"/>
        <v>0.01428571429</v>
      </c>
      <c r="K51" s="74">
        <f t="shared" si="21"/>
        <v>1</v>
      </c>
      <c r="M51" s="42" t="s">
        <v>191</v>
      </c>
      <c r="N51" s="75">
        <f>'CENTURY Paper 1 Set A QLA'!AN51</f>
        <v>3</v>
      </c>
      <c r="O51" s="75">
        <f>'CENTURY Paper 1 Set A QLA'!AO51</f>
        <v>6</v>
      </c>
      <c r="P51" s="73">
        <f t="shared" si="24"/>
        <v>0.08571428571</v>
      </c>
      <c r="Q51" s="74">
        <f t="shared" si="25"/>
        <v>2</v>
      </c>
      <c r="R51" s="43"/>
      <c r="S51" s="42" t="s">
        <v>283</v>
      </c>
      <c r="T51" s="75">
        <f>sumif('CENTURY Paper 1 Set A QLA'!B:B,S51,'CENTURY Paper 1 Set A QLA'!AN:AN)</f>
        <v>2</v>
      </c>
      <c r="U51" s="75">
        <f>sumif('CENTURY Paper 1 Set A QLA'!B:B,S51,'CENTURY Paper 1 Set A QLA'!AO:AO)</f>
        <v>4</v>
      </c>
      <c r="V51" s="73">
        <f t="shared" si="28"/>
        <v>0.05714285714</v>
      </c>
      <c r="W51" s="74">
        <f t="shared" si="29"/>
        <v>2</v>
      </c>
    </row>
    <row r="52">
      <c r="G52" s="42" t="s">
        <v>173</v>
      </c>
      <c r="H52" s="72">
        <f>'CENTURY Paper 1 Set A QLA'!AN34</f>
        <v>0</v>
      </c>
      <c r="I52" s="72">
        <f>'CENTURY Paper 1 Set A QLA'!AO34</f>
        <v>0</v>
      </c>
      <c r="J52" s="73">
        <f t="shared" si="20"/>
        <v>0</v>
      </c>
      <c r="K52" s="74" t="str">
        <f t="shared" si="21"/>
        <v>-</v>
      </c>
      <c r="M52" s="42" t="s">
        <v>192</v>
      </c>
      <c r="N52" s="75">
        <f>'CENTURY Paper 1 Set A QLA'!AN52</f>
        <v>0</v>
      </c>
      <c r="O52" s="75">
        <f>'CENTURY Paper 1 Set A QLA'!AO52</f>
        <v>0</v>
      </c>
      <c r="P52" s="73">
        <f t="shared" si="24"/>
        <v>0</v>
      </c>
      <c r="Q52" s="74" t="str">
        <f t="shared" si="25"/>
        <v>-</v>
      </c>
      <c r="R52" s="43"/>
      <c r="S52" s="42" t="s">
        <v>43</v>
      </c>
      <c r="T52" s="75">
        <f>sumif('CENTURY Paper 1 Set A QLA'!B:B,S52,'CENTURY Paper 1 Set A QLA'!AN:AN)</f>
        <v>2</v>
      </c>
      <c r="U52" s="75">
        <f>sumif('CENTURY Paper 1 Set A QLA'!B:B,S52,'CENTURY Paper 1 Set A QLA'!AO:AO)</f>
        <v>2</v>
      </c>
      <c r="V52" s="73">
        <f t="shared" si="28"/>
        <v>0.02857142857</v>
      </c>
      <c r="W52" s="74">
        <f t="shared" si="29"/>
        <v>1</v>
      </c>
    </row>
    <row r="53">
      <c r="G53" s="42" t="s">
        <v>174</v>
      </c>
      <c r="H53" s="72">
        <f>'CENTURY Paper 1 Set A QLA'!AN35</f>
        <v>0</v>
      </c>
      <c r="I53" s="72">
        <f>'CENTURY Paper 1 Set A QLA'!AO35</f>
        <v>0</v>
      </c>
      <c r="J53" s="73">
        <f t="shared" si="20"/>
        <v>0</v>
      </c>
      <c r="K53" s="74" t="str">
        <f t="shared" si="21"/>
        <v>-</v>
      </c>
      <c r="M53" s="42" t="s">
        <v>193</v>
      </c>
      <c r="N53" s="75">
        <f>'CENTURY Paper 1 Set A QLA'!AN53</f>
        <v>1</v>
      </c>
      <c r="O53" s="75">
        <f>'CENTURY Paper 1 Set A QLA'!AO53</f>
        <v>1</v>
      </c>
      <c r="P53" s="73">
        <f t="shared" si="24"/>
        <v>0.01428571429</v>
      </c>
      <c r="Q53" s="74">
        <f t="shared" si="25"/>
        <v>1</v>
      </c>
      <c r="R53" s="43"/>
      <c r="S53" s="69" t="s">
        <v>298</v>
      </c>
      <c r="T53" s="75">
        <f>sumif('CENTURY Paper 1 Set A QLA'!B:B,S53,'CENTURY Paper 1 Set A QLA'!AN:AN)</f>
        <v>1</v>
      </c>
      <c r="U53" s="75">
        <f>sumif('CENTURY Paper 1 Set A QLA'!B:B,S53,'CENTURY Paper 1 Set A QLA'!AO:AO)</f>
        <v>1</v>
      </c>
      <c r="V53" s="73">
        <f t="shared" si="28"/>
        <v>0.01428571429</v>
      </c>
      <c r="W53" s="74">
        <f t="shared" si="29"/>
        <v>1</v>
      </c>
    </row>
    <row r="54">
      <c r="G54" s="76" t="s">
        <v>442</v>
      </c>
      <c r="H54" s="72">
        <f t="shared" ref="H54:I54" si="33">sum(H35:H53)</f>
        <v>14</v>
      </c>
      <c r="I54" s="72">
        <f t="shared" si="33"/>
        <v>20</v>
      </c>
      <c r="J54" s="16"/>
      <c r="K54" s="16"/>
      <c r="M54" s="65" t="s">
        <v>194</v>
      </c>
      <c r="N54" s="75">
        <f>'CENTURY Paper 1 Set A QLA'!AN54</f>
        <v>1</v>
      </c>
      <c r="O54" s="75">
        <f>'CENTURY Paper 1 Set A QLA'!AO54</f>
        <v>1</v>
      </c>
      <c r="P54" s="73">
        <f t="shared" si="24"/>
        <v>0.01428571429</v>
      </c>
      <c r="Q54" s="74">
        <f t="shared" si="25"/>
        <v>1</v>
      </c>
      <c r="R54" s="43"/>
      <c r="S54" s="42" t="s">
        <v>305</v>
      </c>
      <c r="T54" s="75">
        <f>sumif('CENTURY Paper 1 Set A QLA'!B:B,S54,'CENTURY Paper 1 Set A QLA'!AN:AN)</f>
        <v>0</v>
      </c>
      <c r="U54" s="75">
        <f>sumif('CENTURY Paper 1 Set A QLA'!B:B,S54,'CENTURY Paper 1 Set A QLA'!AO:AO)</f>
        <v>0</v>
      </c>
      <c r="V54" s="73">
        <f t="shared" si="28"/>
        <v>0</v>
      </c>
      <c r="W54" s="74" t="str">
        <f t="shared" si="29"/>
        <v>-</v>
      </c>
    </row>
    <row r="55">
      <c r="M55" s="65" t="s">
        <v>195</v>
      </c>
      <c r="N55" s="75">
        <f>'CENTURY Paper 1 Set A QLA'!AN55</f>
        <v>0</v>
      </c>
      <c r="O55" s="75">
        <f>'CENTURY Paper 1 Set A QLA'!AO55</f>
        <v>0</v>
      </c>
      <c r="P55" s="73">
        <f t="shared" si="24"/>
        <v>0</v>
      </c>
      <c r="Q55" s="74" t="str">
        <f t="shared" si="25"/>
        <v>-</v>
      </c>
      <c r="R55" s="43"/>
      <c r="S55" s="42" t="s">
        <v>311</v>
      </c>
      <c r="T55" s="75">
        <f>sumif('CENTURY Paper 1 Set A QLA'!B:B,S55,'CENTURY Paper 1 Set A QLA'!AN:AN)</f>
        <v>1</v>
      </c>
      <c r="U55" s="75">
        <f>sumif('CENTURY Paper 1 Set A QLA'!B:B,S55,'CENTURY Paper 1 Set A QLA'!AO:AO)</f>
        <v>1</v>
      </c>
      <c r="V55" s="73">
        <f t="shared" si="28"/>
        <v>0.01428571429</v>
      </c>
      <c r="W55" s="74">
        <f t="shared" si="29"/>
        <v>1</v>
      </c>
    </row>
    <row r="56">
      <c r="M56" s="42" t="s">
        <v>196</v>
      </c>
      <c r="N56" s="75">
        <f>'CENTURY Paper 1 Set A QLA'!AN56</f>
        <v>1</v>
      </c>
      <c r="O56" s="75">
        <f>'CENTURY Paper 1 Set A QLA'!AO56</f>
        <v>1</v>
      </c>
      <c r="P56" s="73">
        <f t="shared" si="24"/>
        <v>0.01428571429</v>
      </c>
      <c r="Q56" s="74">
        <f t="shared" si="25"/>
        <v>1</v>
      </c>
      <c r="R56" s="43"/>
      <c r="S56" s="69" t="s">
        <v>323</v>
      </c>
      <c r="T56" s="75">
        <f>sumif('CENTURY Paper 1 Set A QLA'!B:B,S56,'CENTURY Paper 1 Set A QLA'!AN:AN)</f>
        <v>1</v>
      </c>
      <c r="U56" s="75">
        <f>sumif('CENTURY Paper 1 Set A QLA'!B:B,S56,'CENTURY Paper 1 Set A QLA'!AO:AO)</f>
        <v>1</v>
      </c>
      <c r="V56" s="73">
        <f t="shared" si="28"/>
        <v>0.01428571429</v>
      </c>
      <c r="W56" s="74">
        <f t="shared" si="29"/>
        <v>1</v>
      </c>
    </row>
    <row r="57">
      <c r="M57" s="42" t="s">
        <v>197</v>
      </c>
      <c r="N57" s="75">
        <f>'CENTURY Paper 1 Set A QLA'!AN57</f>
        <v>1</v>
      </c>
      <c r="O57" s="75">
        <f>'CENTURY Paper 1 Set A QLA'!AO57</f>
        <v>1</v>
      </c>
      <c r="P57" s="73">
        <f t="shared" si="24"/>
        <v>0.01428571429</v>
      </c>
      <c r="Q57" s="74">
        <f t="shared" si="25"/>
        <v>1</v>
      </c>
      <c r="R57" s="43"/>
      <c r="S57" s="42" t="s">
        <v>334</v>
      </c>
      <c r="T57" s="75">
        <f>sumif('CENTURY Paper 1 Set A QLA'!B:B,S57,'CENTURY Paper 1 Set A QLA'!AN:AN)</f>
        <v>0</v>
      </c>
      <c r="U57" s="75">
        <f>sumif('CENTURY Paper 1 Set A QLA'!B:B,S57,'CENTURY Paper 1 Set A QLA'!AO:AO)</f>
        <v>0</v>
      </c>
      <c r="V57" s="73">
        <f t="shared" si="28"/>
        <v>0</v>
      </c>
      <c r="W57" s="74" t="str">
        <f t="shared" si="29"/>
        <v>-</v>
      </c>
    </row>
    <row r="58">
      <c r="M58" s="42" t="s">
        <v>198</v>
      </c>
      <c r="N58" s="75">
        <f>'CENTURY Paper 1 Set A QLA'!AN58</f>
        <v>1</v>
      </c>
      <c r="O58" s="75">
        <f>'CENTURY Paper 1 Set A QLA'!AO58</f>
        <v>2</v>
      </c>
      <c r="P58" s="73">
        <f t="shared" si="24"/>
        <v>0.02857142857</v>
      </c>
      <c r="Q58" s="74">
        <f t="shared" si="25"/>
        <v>2</v>
      </c>
      <c r="R58" s="43"/>
      <c r="S58" s="42" t="s">
        <v>343</v>
      </c>
      <c r="T58" s="75">
        <f>sumif('CENTURY Paper 1 Set A QLA'!B:B,S58,'CENTURY Paper 1 Set A QLA'!AN:AN)</f>
        <v>2</v>
      </c>
      <c r="U58" s="75">
        <f>sumif('CENTURY Paper 1 Set A QLA'!B:B,S58,'CENTURY Paper 1 Set A QLA'!AO:AO)</f>
        <v>5</v>
      </c>
      <c r="V58" s="73">
        <f t="shared" si="28"/>
        <v>0.07142857143</v>
      </c>
      <c r="W58" s="74">
        <f t="shared" si="29"/>
        <v>2.5</v>
      </c>
    </row>
    <row r="59">
      <c r="M59" s="42" t="s">
        <v>199</v>
      </c>
      <c r="N59" s="75">
        <f>'CENTURY Paper 1 Set A QLA'!AN59</f>
        <v>0</v>
      </c>
      <c r="O59" s="75">
        <f>'CENTURY Paper 1 Set A QLA'!AO59</f>
        <v>0</v>
      </c>
      <c r="P59" s="73">
        <f t="shared" si="24"/>
        <v>0</v>
      </c>
      <c r="Q59" s="74" t="str">
        <f t="shared" si="25"/>
        <v>-</v>
      </c>
      <c r="R59" s="43"/>
      <c r="S59" s="69" t="s">
        <v>348</v>
      </c>
      <c r="T59" s="75">
        <f>sumif('CENTURY Paper 1 Set A QLA'!B:B,S59,'CENTURY Paper 1 Set A QLA'!AN:AN)</f>
        <v>0</v>
      </c>
      <c r="U59" s="75">
        <f>sumif('CENTURY Paper 1 Set A QLA'!B:B,S59,'CENTURY Paper 1 Set A QLA'!AO:AO)</f>
        <v>0</v>
      </c>
      <c r="V59" s="73">
        <f t="shared" si="28"/>
        <v>0</v>
      </c>
      <c r="W59" s="74" t="str">
        <f t="shared" si="29"/>
        <v>-</v>
      </c>
    </row>
    <row r="60">
      <c r="M60" s="42" t="s">
        <v>200</v>
      </c>
      <c r="N60" s="75">
        <f>'CENTURY Paper 1 Set A QLA'!AN60</f>
        <v>0</v>
      </c>
      <c r="O60" s="75">
        <f>'CENTURY Paper 1 Set A QLA'!AO60</f>
        <v>0</v>
      </c>
      <c r="P60" s="73">
        <f t="shared" si="24"/>
        <v>0</v>
      </c>
      <c r="Q60" s="74" t="str">
        <f t="shared" si="25"/>
        <v>-</v>
      </c>
      <c r="R60" s="43"/>
      <c r="S60" s="69" t="s">
        <v>352</v>
      </c>
      <c r="T60" s="75">
        <f>sumif('CENTURY Paper 1 Set A QLA'!B:B,S60,'CENTURY Paper 1 Set A QLA'!AN:AN)</f>
        <v>1</v>
      </c>
      <c r="U60" s="75">
        <f>sumif('CENTURY Paper 1 Set A QLA'!B:B,S60,'CENTURY Paper 1 Set A QLA'!AO:AO)</f>
        <v>3</v>
      </c>
      <c r="V60" s="73">
        <f t="shared" si="28"/>
        <v>0.04285714286</v>
      </c>
      <c r="W60" s="74">
        <f t="shared" si="29"/>
        <v>3</v>
      </c>
    </row>
    <row r="61">
      <c r="M61" s="42" t="s">
        <v>201</v>
      </c>
      <c r="N61" s="75">
        <f>'CENTURY Paper 1 Set A QLA'!AN61</f>
        <v>3</v>
      </c>
      <c r="O61" s="75">
        <f>'CENTURY Paper 1 Set A QLA'!AO61</f>
        <v>3</v>
      </c>
      <c r="P61" s="73">
        <f t="shared" si="24"/>
        <v>0.04285714286</v>
      </c>
      <c r="Q61" s="74">
        <f t="shared" si="25"/>
        <v>1</v>
      </c>
      <c r="R61" s="43"/>
      <c r="S61" s="42" t="s">
        <v>358</v>
      </c>
      <c r="T61" s="75">
        <f>sumif('CENTURY Paper 1 Set A QLA'!B:B,S61,'CENTURY Paper 1 Set A QLA'!AN:AN)</f>
        <v>1</v>
      </c>
      <c r="U61" s="75">
        <f>sumif('CENTURY Paper 1 Set A QLA'!B:B,S61,'CENTURY Paper 1 Set A QLA'!AO:AO)</f>
        <v>2</v>
      </c>
      <c r="V61" s="73">
        <f t="shared" si="28"/>
        <v>0.02857142857</v>
      </c>
      <c r="W61" s="74">
        <f t="shared" si="29"/>
        <v>2</v>
      </c>
    </row>
    <row r="62">
      <c r="M62" s="42" t="s">
        <v>202</v>
      </c>
      <c r="N62" s="75">
        <f>'CENTURY Paper 1 Set A QLA'!AN62</f>
        <v>1</v>
      </c>
      <c r="O62" s="75">
        <f>'CENTURY Paper 1 Set A QLA'!AO62</f>
        <v>1</v>
      </c>
      <c r="P62" s="73">
        <f t="shared" si="24"/>
        <v>0.01428571429</v>
      </c>
      <c r="Q62" s="74">
        <f t="shared" si="25"/>
        <v>1</v>
      </c>
      <c r="S62" s="42" t="s">
        <v>369</v>
      </c>
      <c r="T62" s="75">
        <f>sumif('CENTURY Paper 1 Set A QLA'!B:B,S62,'CENTURY Paper 1 Set A QLA'!AN:AN)</f>
        <v>9</v>
      </c>
      <c r="U62" s="75">
        <f>sumif('CENTURY Paper 1 Set A QLA'!B:B,S62,'CENTURY Paper 1 Set A QLA'!AO:AO)</f>
        <v>15</v>
      </c>
      <c r="V62" s="73">
        <f t="shared" si="28"/>
        <v>0.2142857143</v>
      </c>
      <c r="W62" s="74">
        <f t="shared" si="29"/>
        <v>1.666666667</v>
      </c>
    </row>
    <row r="63">
      <c r="M63" s="76" t="s">
        <v>442</v>
      </c>
      <c r="N63" s="75">
        <f t="shared" ref="N63:O63" si="34">sum(N36:N62)</f>
        <v>30</v>
      </c>
      <c r="O63" s="75">
        <f t="shared" si="34"/>
        <v>43</v>
      </c>
      <c r="P63" s="16"/>
      <c r="Q63" s="16"/>
      <c r="S63" s="42" t="s">
        <v>397</v>
      </c>
      <c r="T63" s="75">
        <f>sumif('CENTURY Paper 1 Set A QLA'!B:B,S63,'CENTURY Paper 1 Set A QLA'!AN:AN)</f>
        <v>2</v>
      </c>
      <c r="U63" s="75">
        <f>sumif('CENTURY Paper 1 Set A QLA'!B:B,S63,'CENTURY Paper 1 Set A QLA'!AO:AO)</f>
        <v>4</v>
      </c>
      <c r="V63" s="73">
        <f t="shared" si="28"/>
        <v>0.05714285714</v>
      </c>
      <c r="W63" s="74">
        <f t="shared" si="29"/>
        <v>2</v>
      </c>
    </row>
    <row r="64">
      <c r="S64" s="42" t="s">
        <v>415</v>
      </c>
      <c r="T64" s="75">
        <f>sumif('CENTURY Paper 1 Set A QLA'!B:B,S64,'CENTURY Paper 1 Set A QLA'!AN:AN)</f>
        <v>5</v>
      </c>
      <c r="U64" s="75">
        <f>sumif('CENTURY Paper 1 Set A QLA'!B:B,S64,'CENTURY Paper 1 Set A QLA'!AO:AO)</f>
        <v>9</v>
      </c>
      <c r="V64" s="73">
        <f t="shared" si="28"/>
        <v>0.1285714286</v>
      </c>
      <c r="W64" s="74">
        <f t="shared" si="29"/>
        <v>1.8</v>
      </c>
    </row>
    <row r="65">
      <c r="S65" s="76" t="s">
        <v>442</v>
      </c>
      <c r="T65" s="75">
        <f t="shared" ref="T65:U65" si="35">SUM(T43:T64)</f>
        <v>39</v>
      </c>
      <c r="U65" s="82">
        <f t="shared" si="35"/>
        <v>69</v>
      </c>
    </row>
  </sheetData>
  <conditionalFormatting sqref="B2:B9 B35:B42">
    <cfRule type="colorScale" priority="1">
      <colorScale>
        <cfvo type="min"/>
        <cfvo type="percentile" val="50"/>
        <cfvo type="max"/>
        <color rgb="FFE67C73"/>
        <color rgb="FFFFD666"/>
        <color rgb="FF57BB8A"/>
      </colorScale>
    </cfRule>
  </conditionalFormatting>
  <conditionalFormatting sqref="B14:B16 B47:C49">
    <cfRule type="colorScale" priority="2">
      <colorScale>
        <cfvo type="min"/>
        <cfvo type="percentile" val="50"/>
        <cfvo type="max"/>
        <color rgb="FFE67C73"/>
        <color rgb="FFFFD666"/>
        <color rgb="FF57BB8A"/>
      </colorScale>
    </cfRule>
  </conditionalFormatting>
  <conditionalFormatting sqref="H2:H20 H35:I53">
    <cfRule type="colorScale" priority="3">
      <colorScale>
        <cfvo type="min"/>
        <cfvo type="percentile" val="50"/>
        <cfvo type="max"/>
        <color rgb="FFE67C73"/>
        <color rgb="FFFFD666"/>
        <color rgb="FF57BB8A"/>
      </colorScale>
    </cfRule>
  </conditionalFormatting>
  <conditionalFormatting sqref="N3:N29 N36:O62">
    <cfRule type="colorScale" priority="4">
      <colorScale>
        <cfvo type="min"/>
        <cfvo type="percentile" val="50"/>
        <cfvo type="max"/>
        <color rgb="FFE67C73"/>
        <color rgb="FFFFD666"/>
        <color rgb="FF57BB8A"/>
      </colorScale>
    </cfRule>
  </conditionalFormatting>
  <conditionalFormatting sqref="T2:U6 T35:U39">
    <cfRule type="colorScale" priority="5">
      <colorScale>
        <cfvo type="min"/>
        <cfvo type="percentile" val="50"/>
        <cfvo type="max"/>
        <color rgb="FFE67C73"/>
        <color rgb="FFFFD666"/>
        <color rgb="FF57BB8A"/>
      </colorScale>
    </cfRule>
  </conditionalFormatting>
  <conditionalFormatting sqref="T10:T31 T43:U64">
    <cfRule type="colorScale" priority="6">
      <colorScale>
        <cfvo type="min"/>
        <cfvo type="percentile" val="50"/>
        <cfvo type="max"/>
        <color rgb="FFE67C73"/>
        <color rgb="FFFFD666"/>
        <color rgb="FF57BB8A"/>
      </colorScale>
    </cfRule>
  </conditionalFormatting>
  <conditionalFormatting sqref="U10:U31 U43:U64">
    <cfRule type="colorScale" priority="7">
      <colorScale>
        <cfvo type="min"/>
        <cfvo type="percentile" val="50"/>
        <cfvo type="max"/>
        <color rgb="FFE67C73"/>
        <color rgb="FFFFD666"/>
        <color rgb="FF57BB8A"/>
      </colorScale>
    </cfRule>
  </conditionalFormatting>
  <conditionalFormatting sqref="O3:O29 O36:O62">
    <cfRule type="colorScale" priority="8">
      <colorScale>
        <cfvo type="min"/>
        <cfvo type="percentile" val="50"/>
        <cfvo type="max"/>
        <color rgb="FFE67C73"/>
        <color rgb="FFFFD666"/>
        <color rgb="FF57BB8A"/>
      </colorScale>
    </cfRule>
  </conditionalFormatting>
  <conditionalFormatting sqref="I2:I20 I35:I53">
    <cfRule type="colorScale" priority="9">
      <colorScale>
        <cfvo type="min"/>
        <cfvo type="percentile" val="50"/>
        <cfvo type="max"/>
        <color rgb="FFE67C73"/>
        <color rgb="FFFFD666"/>
        <color rgb="FF57BB8A"/>
      </colorScale>
    </cfRule>
  </conditionalFormatting>
  <conditionalFormatting sqref="C2:C9 C35:C42">
    <cfRule type="colorScale" priority="10">
      <colorScale>
        <cfvo type="min"/>
        <cfvo type="percentile" val="50"/>
        <cfvo type="max"/>
        <color rgb="FFE67C73"/>
        <color rgb="FFFFD666"/>
        <color rgb="FF57BB8A"/>
      </colorScale>
    </cfRule>
  </conditionalFormatting>
  <conditionalFormatting sqref="C14:C16 C47:C49">
    <cfRule type="colorScale" priority="11">
      <colorScale>
        <cfvo type="min"/>
        <cfvo type="percentile" val="50"/>
        <cfvo type="max"/>
        <color rgb="FFE67C73"/>
        <color rgb="FFFFD666"/>
        <color rgb="FF57BB8A"/>
      </colorScale>
    </cfRule>
  </conditionalFormatting>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196F6"/>
    <outlinePr summaryBelow="0" summaryRight="0"/>
  </sheetPr>
  <sheetViews>
    <sheetView workbookViewId="0">
      <pane xSplit="3.0" topLeftCell="D1" activePane="topRight" state="frozen"/>
      <selection activeCell="E2" sqref="E2" pane="topRight"/>
    </sheetView>
  </sheetViews>
  <sheetFormatPr customHeight="1" defaultColWidth="12.63" defaultRowHeight="15.75"/>
  <cols>
    <col customWidth="1" min="1" max="1" width="20.88"/>
    <col customWidth="1" min="2" max="2" width="18.38"/>
    <col customWidth="1" min="3" max="3" width="36.88"/>
    <col customWidth="1" min="4" max="45" width="3.5"/>
    <col customWidth="1" min="46" max="47" width="8.88"/>
    <col customWidth="1" min="48" max="48" width="4.0"/>
  </cols>
  <sheetData>
    <row r="1">
      <c r="A1" s="13"/>
      <c r="B1" s="13"/>
      <c r="C1" s="14"/>
      <c r="D1" s="25"/>
      <c r="E1" s="16"/>
      <c r="F1" s="16"/>
      <c r="G1" s="16"/>
      <c r="H1" s="16"/>
      <c r="I1" s="16"/>
      <c r="J1" s="16"/>
      <c r="K1" s="16"/>
      <c r="L1" s="26"/>
      <c r="M1" s="16"/>
      <c r="N1" s="16"/>
      <c r="O1" s="26"/>
      <c r="P1" s="26"/>
      <c r="Q1" s="16"/>
      <c r="R1" s="16"/>
      <c r="S1" s="16"/>
      <c r="T1" s="26"/>
      <c r="U1" s="26"/>
      <c r="V1" s="16"/>
      <c r="W1" s="26"/>
      <c r="X1" s="26"/>
      <c r="Y1" s="16"/>
      <c r="Z1" s="16"/>
      <c r="AA1" s="16"/>
      <c r="AB1" s="16"/>
      <c r="AC1" s="16"/>
      <c r="AD1" s="26"/>
      <c r="AE1" s="16"/>
      <c r="AF1" s="16"/>
      <c r="AG1" s="16"/>
      <c r="AH1" s="16"/>
      <c r="AI1" s="16"/>
      <c r="AJ1" s="16"/>
      <c r="AK1" s="16"/>
      <c r="AL1" s="16"/>
      <c r="AM1" s="16"/>
      <c r="AN1" s="16"/>
      <c r="AO1" s="16"/>
      <c r="AP1" s="16"/>
      <c r="AQ1" s="16"/>
      <c r="AR1" s="16"/>
      <c r="AS1" s="16"/>
      <c r="AT1" s="16"/>
      <c r="AU1" s="16"/>
      <c r="AV1" s="16"/>
    </row>
    <row r="2">
      <c r="A2" s="18"/>
      <c r="B2" s="18"/>
      <c r="C2" s="18"/>
      <c r="D2" s="78" t="s">
        <v>476</v>
      </c>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3"/>
      <c r="AT2" s="24" t="s">
        <v>24</v>
      </c>
      <c r="AU2" s="16">
        <f>COUNTA(D1:AG2)</f>
        <v>1</v>
      </c>
      <c r="AV2" s="23"/>
    </row>
    <row r="3">
      <c r="A3" s="18" t="s">
        <v>25</v>
      </c>
      <c r="B3" s="18" t="s">
        <v>26</v>
      </c>
      <c r="C3" s="18" t="s">
        <v>27</v>
      </c>
      <c r="D3" s="25">
        <v>1.1</v>
      </c>
      <c r="E3" s="26">
        <v>1.2</v>
      </c>
      <c r="F3" s="25">
        <v>1.3</v>
      </c>
      <c r="G3" s="26">
        <v>1.4</v>
      </c>
      <c r="H3" s="25">
        <v>1.5</v>
      </c>
      <c r="I3" s="26">
        <v>1.6</v>
      </c>
      <c r="J3" s="25">
        <v>1.7</v>
      </c>
      <c r="K3" s="26">
        <v>1.8</v>
      </c>
      <c r="L3" s="26">
        <v>2.1</v>
      </c>
      <c r="M3" s="26">
        <v>2.2</v>
      </c>
      <c r="N3" s="26">
        <v>2.3</v>
      </c>
      <c r="O3" s="26">
        <v>2.4</v>
      </c>
      <c r="P3" s="26">
        <v>2.5</v>
      </c>
      <c r="Q3" s="26">
        <v>3.2</v>
      </c>
      <c r="R3" s="26">
        <v>3.3</v>
      </c>
      <c r="S3" s="26">
        <v>3.4</v>
      </c>
      <c r="T3" s="26">
        <v>3.5</v>
      </c>
      <c r="U3" s="26">
        <v>3.6</v>
      </c>
      <c r="V3" s="26">
        <v>3.7</v>
      </c>
      <c r="W3" s="26">
        <v>3.8</v>
      </c>
      <c r="X3" s="26">
        <v>4.1</v>
      </c>
      <c r="Y3" s="26">
        <v>4.2</v>
      </c>
      <c r="Z3" s="26">
        <v>4.3</v>
      </c>
      <c r="AA3" s="26">
        <v>4.4</v>
      </c>
      <c r="AB3" s="26">
        <v>4.5</v>
      </c>
      <c r="AC3" s="26">
        <v>4.6</v>
      </c>
      <c r="AD3" s="26">
        <v>4.7</v>
      </c>
      <c r="AE3" s="26">
        <v>5.1</v>
      </c>
      <c r="AF3" s="26">
        <v>5.2</v>
      </c>
      <c r="AG3" s="26">
        <v>5.3</v>
      </c>
      <c r="AH3" s="26">
        <v>5.4</v>
      </c>
      <c r="AI3" s="26">
        <v>5.5</v>
      </c>
      <c r="AJ3" s="26">
        <v>5.6</v>
      </c>
      <c r="AK3" s="26">
        <v>6.1</v>
      </c>
      <c r="AL3" s="26">
        <v>6.2</v>
      </c>
      <c r="AM3" s="26">
        <v>6.3</v>
      </c>
      <c r="AN3" s="26">
        <v>6.4</v>
      </c>
      <c r="AO3" s="26">
        <v>6.5</v>
      </c>
      <c r="AP3" s="26">
        <v>6.6</v>
      </c>
      <c r="AQ3" s="26">
        <v>6.7</v>
      </c>
      <c r="AR3" s="26">
        <v>6.8</v>
      </c>
      <c r="AS3" s="26"/>
      <c r="AT3" s="29" t="s">
        <v>28</v>
      </c>
      <c r="AU3" s="29" t="s">
        <v>29</v>
      </c>
      <c r="AV3" s="26"/>
    </row>
    <row r="4">
      <c r="A4" s="18"/>
      <c r="B4" s="18"/>
      <c r="C4" s="30" t="s">
        <v>30</v>
      </c>
      <c r="D4" s="31">
        <v>1.0</v>
      </c>
      <c r="E4" s="32">
        <v>1.0</v>
      </c>
      <c r="F4" s="32">
        <v>1.0</v>
      </c>
      <c r="G4" s="32">
        <v>2.0</v>
      </c>
      <c r="H4" s="32">
        <v>1.0</v>
      </c>
      <c r="I4" s="32">
        <v>2.0</v>
      </c>
      <c r="J4" s="32">
        <v>1.0</v>
      </c>
      <c r="K4" s="32">
        <v>2.0</v>
      </c>
      <c r="L4" s="32">
        <v>2.0</v>
      </c>
      <c r="M4" s="32">
        <v>1.0</v>
      </c>
      <c r="N4" s="32">
        <v>1.0</v>
      </c>
      <c r="O4" s="32">
        <v>3.0</v>
      </c>
      <c r="P4" s="32">
        <v>2.0</v>
      </c>
      <c r="Q4" s="32">
        <v>1.0</v>
      </c>
      <c r="R4" s="32">
        <v>2.0</v>
      </c>
      <c r="S4" s="32">
        <v>2.0</v>
      </c>
      <c r="T4" s="32">
        <v>2.0</v>
      </c>
      <c r="U4" s="32">
        <v>4.0</v>
      </c>
      <c r="V4" s="32">
        <v>2.0</v>
      </c>
      <c r="W4" s="32">
        <v>3.0</v>
      </c>
      <c r="X4" s="32">
        <v>2.0</v>
      </c>
      <c r="Y4" s="32">
        <v>1.0</v>
      </c>
      <c r="Z4" s="32">
        <v>4.0</v>
      </c>
      <c r="AA4" s="32">
        <v>1.0</v>
      </c>
      <c r="AB4" s="32">
        <v>1.0</v>
      </c>
      <c r="AC4" s="32">
        <v>1.0</v>
      </c>
      <c r="AD4" s="32">
        <v>2.0</v>
      </c>
      <c r="AE4" s="32">
        <v>1.0</v>
      </c>
      <c r="AF4" s="32">
        <v>2.0</v>
      </c>
      <c r="AG4" s="32">
        <v>1.0</v>
      </c>
      <c r="AH4" s="32">
        <v>1.0</v>
      </c>
      <c r="AI4" s="32">
        <v>2.0</v>
      </c>
      <c r="AJ4" s="32">
        <v>3.0</v>
      </c>
      <c r="AK4" s="32">
        <v>1.0</v>
      </c>
      <c r="AL4" s="32">
        <v>1.0</v>
      </c>
      <c r="AM4" s="32">
        <v>1.0</v>
      </c>
      <c r="AN4" s="32">
        <v>2.0</v>
      </c>
      <c r="AO4" s="32">
        <v>1.0</v>
      </c>
      <c r="AP4" s="32">
        <v>1.0</v>
      </c>
      <c r="AQ4" s="32">
        <v>3.0</v>
      </c>
      <c r="AR4" s="32">
        <v>2.0</v>
      </c>
      <c r="AS4" s="26"/>
      <c r="AT4" s="34"/>
      <c r="AU4" s="34">
        <f>sum(D4:AR4)</f>
        <v>70</v>
      </c>
      <c r="AV4" s="26"/>
    </row>
    <row r="5" ht="129.75" customHeight="1">
      <c r="A5" s="35"/>
      <c r="B5" s="35"/>
      <c r="C5" s="36" t="s">
        <v>31</v>
      </c>
      <c r="D5" s="37" t="s">
        <v>477</v>
      </c>
      <c r="E5" s="38" t="s">
        <v>478</v>
      </c>
      <c r="F5" s="38" t="s">
        <v>479</v>
      </c>
      <c r="G5" s="79" t="s">
        <v>334</v>
      </c>
      <c r="H5" s="38" t="s">
        <v>480</v>
      </c>
      <c r="I5" s="38" t="s">
        <v>481</v>
      </c>
      <c r="J5" s="38" t="s">
        <v>482</v>
      </c>
      <c r="K5" s="38" t="s">
        <v>36</v>
      </c>
      <c r="L5" s="38" t="s">
        <v>483</v>
      </c>
      <c r="M5" s="38" t="s">
        <v>484</v>
      </c>
      <c r="N5" s="38" t="s">
        <v>485</v>
      </c>
      <c r="O5" s="38" t="s">
        <v>486</v>
      </c>
      <c r="P5" s="38" t="s">
        <v>487</v>
      </c>
      <c r="Q5" s="38" t="s">
        <v>488</v>
      </c>
      <c r="R5" s="38" t="s">
        <v>489</v>
      </c>
      <c r="S5" s="38" t="s">
        <v>490</v>
      </c>
      <c r="T5" s="38" t="s">
        <v>491</v>
      </c>
      <c r="U5" s="38" t="s">
        <v>492</v>
      </c>
      <c r="V5" s="38" t="s">
        <v>493</v>
      </c>
      <c r="W5" s="38" t="s">
        <v>494</v>
      </c>
      <c r="X5" s="38" t="s">
        <v>48</v>
      </c>
      <c r="Y5" s="38" t="s">
        <v>495</v>
      </c>
      <c r="Z5" s="38" t="s">
        <v>496</v>
      </c>
      <c r="AA5" s="38" t="s">
        <v>497</v>
      </c>
      <c r="AB5" s="38" t="s">
        <v>498</v>
      </c>
      <c r="AC5" s="38" t="s">
        <v>499</v>
      </c>
      <c r="AD5" s="38" t="s">
        <v>500</v>
      </c>
      <c r="AE5" s="38" t="s">
        <v>501</v>
      </c>
      <c r="AF5" s="38" t="s">
        <v>502</v>
      </c>
      <c r="AG5" s="38" t="s">
        <v>503</v>
      </c>
      <c r="AH5" s="38" t="s">
        <v>504</v>
      </c>
      <c r="AI5" s="38" t="s">
        <v>505</v>
      </c>
      <c r="AJ5" s="38" t="s">
        <v>506</v>
      </c>
      <c r="AK5" s="38" t="s">
        <v>507</v>
      </c>
      <c r="AL5" s="38" t="s">
        <v>508</v>
      </c>
      <c r="AM5" s="38" t="s">
        <v>509</v>
      </c>
      <c r="AN5" s="38" t="s">
        <v>510</v>
      </c>
      <c r="AO5" s="38" t="s">
        <v>511</v>
      </c>
      <c r="AP5" s="38" t="s">
        <v>512</v>
      </c>
      <c r="AQ5" s="38" t="s">
        <v>513</v>
      </c>
      <c r="AR5" s="38" t="s">
        <v>514</v>
      </c>
      <c r="AS5" s="41"/>
      <c r="AT5" s="41"/>
      <c r="AU5" s="41"/>
      <c r="AV5" s="41"/>
    </row>
    <row r="6">
      <c r="A6" s="42" t="s">
        <v>142</v>
      </c>
      <c r="B6" s="43"/>
      <c r="C6" s="42" t="s">
        <v>143</v>
      </c>
      <c r="D6" s="44"/>
      <c r="E6" s="45">
        <v>1.0</v>
      </c>
      <c r="F6" s="45"/>
      <c r="G6" s="45"/>
      <c r="H6" s="45"/>
      <c r="I6" s="45">
        <v>2.0</v>
      </c>
      <c r="J6" s="45">
        <v>1.0</v>
      </c>
      <c r="K6" s="45"/>
      <c r="L6" s="45"/>
      <c r="M6" s="45">
        <v>1.0</v>
      </c>
      <c r="N6" s="45"/>
      <c r="O6" s="45"/>
      <c r="P6" s="45"/>
      <c r="Q6" s="45"/>
      <c r="R6" s="45">
        <v>2.0</v>
      </c>
      <c r="S6" s="46"/>
      <c r="T6" s="45">
        <v>2.0</v>
      </c>
      <c r="U6" s="45"/>
      <c r="V6" s="45"/>
      <c r="W6" s="45"/>
      <c r="X6" s="45">
        <v>2.0</v>
      </c>
      <c r="Y6" s="45">
        <v>1.0</v>
      </c>
      <c r="Z6" s="45"/>
      <c r="AA6" s="45"/>
      <c r="AB6" s="45"/>
      <c r="AC6" s="45"/>
      <c r="AD6" s="45">
        <v>2.0</v>
      </c>
      <c r="AE6" s="45">
        <v>1.0</v>
      </c>
      <c r="AF6" s="45"/>
      <c r="AG6" s="46"/>
      <c r="AH6" s="45">
        <v>1.0</v>
      </c>
      <c r="AI6" s="45"/>
      <c r="AJ6" s="46"/>
      <c r="AK6" s="45">
        <v>1.0</v>
      </c>
      <c r="AL6" s="45">
        <v>1.0</v>
      </c>
      <c r="AM6" s="45">
        <v>1.0</v>
      </c>
      <c r="AN6" s="46"/>
      <c r="AO6" s="46"/>
      <c r="AP6" s="46"/>
      <c r="AQ6" s="45"/>
      <c r="AR6" s="45"/>
      <c r="AS6" s="16"/>
      <c r="AT6" s="48">
        <f t="shared" ref="AT6:AT269" si="1">COUNT(D6:AR6)</f>
        <v>14</v>
      </c>
      <c r="AU6" s="48">
        <f t="shared" ref="AU6:AU269" si="2">SUM(D6:AR6)</f>
        <v>19</v>
      </c>
      <c r="AV6" s="16"/>
    </row>
    <row r="7">
      <c r="A7" s="42" t="s">
        <v>142</v>
      </c>
      <c r="B7" s="43"/>
      <c r="C7" s="42" t="s">
        <v>144</v>
      </c>
      <c r="D7" s="44"/>
      <c r="E7" s="45"/>
      <c r="F7" s="45"/>
      <c r="G7" s="45"/>
      <c r="H7" s="45"/>
      <c r="I7" s="46"/>
      <c r="J7" s="46"/>
      <c r="K7" s="46"/>
      <c r="L7" s="46"/>
      <c r="M7" s="46"/>
      <c r="N7" s="46"/>
      <c r="O7" s="46"/>
      <c r="P7" s="46"/>
      <c r="Q7" s="46"/>
      <c r="R7" s="46"/>
      <c r="S7" s="46"/>
      <c r="T7" s="46"/>
      <c r="U7" s="45"/>
      <c r="V7" s="46"/>
      <c r="W7" s="46"/>
      <c r="X7" s="46"/>
      <c r="Y7" s="46"/>
      <c r="Z7" s="46"/>
      <c r="AA7" s="46"/>
      <c r="AB7" s="46"/>
      <c r="AC7" s="46"/>
      <c r="AD7" s="46"/>
      <c r="AE7" s="46"/>
      <c r="AF7" s="46"/>
      <c r="AG7" s="46"/>
      <c r="AH7" s="46"/>
      <c r="AI7" s="46"/>
      <c r="AJ7" s="46"/>
      <c r="AK7" s="46"/>
      <c r="AL7" s="46"/>
      <c r="AM7" s="46"/>
      <c r="AN7" s="46"/>
      <c r="AO7" s="46"/>
      <c r="AP7" s="46"/>
      <c r="AQ7" s="46"/>
      <c r="AR7" s="46"/>
      <c r="AS7" s="16"/>
      <c r="AT7" s="48">
        <f t="shared" si="1"/>
        <v>0</v>
      </c>
      <c r="AU7" s="48">
        <f t="shared" si="2"/>
        <v>0</v>
      </c>
      <c r="AV7" s="16"/>
    </row>
    <row r="8">
      <c r="A8" s="42" t="s">
        <v>142</v>
      </c>
      <c r="B8" s="43"/>
      <c r="C8" s="42" t="s">
        <v>145</v>
      </c>
      <c r="D8" s="44"/>
      <c r="E8" s="45"/>
      <c r="F8" s="45">
        <v>1.0</v>
      </c>
      <c r="G8" s="45"/>
      <c r="H8" s="45">
        <v>1.0</v>
      </c>
      <c r="I8" s="46"/>
      <c r="J8" s="46"/>
      <c r="K8" s="46"/>
      <c r="L8" s="46"/>
      <c r="M8" s="45"/>
      <c r="N8" s="45">
        <v>1.0</v>
      </c>
      <c r="O8" s="46"/>
      <c r="P8" s="45"/>
      <c r="Q8" s="45"/>
      <c r="R8" s="46"/>
      <c r="S8" s="46"/>
      <c r="T8" s="46"/>
      <c r="U8" s="46"/>
      <c r="V8" s="46"/>
      <c r="W8" s="46"/>
      <c r="X8" s="46"/>
      <c r="Y8" s="46"/>
      <c r="Z8" s="46"/>
      <c r="AA8" s="45"/>
      <c r="AB8" s="45">
        <v>1.0</v>
      </c>
      <c r="AC8" s="45">
        <v>1.0</v>
      </c>
      <c r="AD8" s="46"/>
      <c r="AE8" s="46"/>
      <c r="AF8" s="45">
        <v>2.0</v>
      </c>
      <c r="AG8" s="45">
        <v>1.0</v>
      </c>
      <c r="AH8" s="46"/>
      <c r="AI8" s="46"/>
      <c r="AJ8" s="46"/>
      <c r="AK8" s="46"/>
      <c r="AL8" s="46"/>
      <c r="AM8" s="46"/>
      <c r="AN8" s="46"/>
      <c r="AO8" s="46"/>
      <c r="AP8" s="46"/>
      <c r="AQ8" s="46"/>
      <c r="AR8" s="46"/>
      <c r="AS8" s="16"/>
      <c r="AT8" s="48">
        <f t="shared" si="1"/>
        <v>7</v>
      </c>
      <c r="AU8" s="48">
        <f t="shared" si="2"/>
        <v>8</v>
      </c>
      <c r="AV8" s="16"/>
    </row>
    <row r="9">
      <c r="A9" s="42" t="s">
        <v>142</v>
      </c>
      <c r="B9" s="43"/>
      <c r="C9" s="42" t="s">
        <v>146</v>
      </c>
      <c r="D9" s="44"/>
      <c r="E9" s="45"/>
      <c r="F9" s="45"/>
      <c r="G9" s="45">
        <v>2.0</v>
      </c>
      <c r="H9" s="45"/>
      <c r="I9" s="46"/>
      <c r="J9" s="45"/>
      <c r="K9" s="46"/>
      <c r="L9" s="45"/>
      <c r="M9" s="46"/>
      <c r="N9" s="46"/>
      <c r="O9" s="45"/>
      <c r="P9" s="46"/>
      <c r="Q9" s="45">
        <v>1.0</v>
      </c>
      <c r="R9" s="45"/>
      <c r="S9" s="45"/>
      <c r="T9" s="45"/>
      <c r="U9" s="45"/>
      <c r="V9" s="45"/>
      <c r="W9" s="46"/>
      <c r="X9" s="46"/>
      <c r="Y9" s="46"/>
      <c r="Z9" s="45"/>
      <c r="AA9" s="45">
        <v>1.0</v>
      </c>
      <c r="AB9" s="46"/>
      <c r="AC9" s="45"/>
      <c r="AD9" s="46"/>
      <c r="AE9" s="45"/>
      <c r="AF9" s="46"/>
      <c r="AG9" s="45"/>
      <c r="AH9" s="45"/>
      <c r="AI9" s="45"/>
      <c r="AJ9" s="45"/>
      <c r="AK9" s="45"/>
      <c r="AL9" s="45"/>
      <c r="AM9" s="45"/>
      <c r="AN9" s="45"/>
      <c r="AO9" s="45"/>
      <c r="AP9" s="45"/>
      <c r="AQ9" s="45"/>
      <c r="AR9" s="45">
        <v>2.0</v>
      </c>
      <c r="AS9" s="16"/>
      <c r="AT9" s="48">
        <f t="shared" si="1"/>
        <v>4</v>
      </c>
      <c r="AU9" s="48">
        <f t="shared" si="2"/>
        <v>6</v>
      </c>
      <c r="AV9" s="16"/>
    </row>
    <row r="10">
      <c r="A10" s="42" t="s">
        <v>142</v>
      </c>
      <c r="B10" s="43"/>
      <c r="C10" s="42" t="s">
        <v>147</v>
      </c>
      <c r="D10" s="44"/>
      <c r="E10" s="45"/>
      <c r="F10" s="45"/>
      <c r="G10" s="45"/>
      <c r="H10" s="45"/>
      <c r="I10" s="46"/>
      <c r="J10" s="45"/>
      <c r="K10" s="46"/>
      <c r="L10" s="46"/>
      <c r="M10" s="46"/>
      <c r="N10" s="46"/>
      <c r="O10" s="46"/>
      <c r="P10" s="46"/>
      <c r="Q10" s="45"/>
      <c r="R10" s="45"/>
      <c r="S10" s="46"/>
      <c r="T10" s="46"/>
      <c r="U10" s="46"/>
      <c r="V10" s="45"/>
      <c r="W10" s="46"/>
      <c r="X10" s="46"/>
      <c r="Y10" s="46"/>
      <c r="Z10" s="46"/>
      <c r="AA10" s="46"/>
      <c r="AB10" s="46"/>
      <c r="AC10" s="46"/>
      <c r="AD10" s="46"/>
      <c r="AE10" s="46"/>
      <c r="AF10" s="46"/>
      <c r="AG10" s="46"/>
      <c r="AH10" s="46"/>
      <c r="AI10" s="46"/>
      <c r="AJ10" s="45"/>
      <c r="AK10" s="46"/>
      <c r="AL10" s="46"/>
      <c r="AM10" s="46"/>
      <c r="AN10" s="46"/>
      <c r="AO10" s="45">
        <v>1.0</v>
      </c>
      <c r="AP10" s="46"/>
      <c r="AQ10" s="46"/>
      <c r="AR10" s="46"/>
      <c r="AS10" s="16"/>
      <c r="AT10" s="48">
        <f t="shared" si="1"/>
        <v>1</v>
      </c>
      <c r="AU10" s="48">
        <f t="shared" si="2"/>
        <v>1</v>
      </c>
      <c r="AV10" s="16"/>
    </row>
    <row r="11">
      <c r="A11" s="42" t="s">
        <v>142</v>
      </c>
      <c r="B11" s="43"/>
      <c r="C11" s="42" t="s">
        <v>148</v>
      </c>
      <c r="D11" s="44">
        <v>1.0</v>
      </c>
      <c r="E11" s="45"/>
      <c r="F11" s="45"/>
      <c r="G11" s="45"/>
      <c r="H11" s="45"/>
      <c r="I11" s="46"/>
      <c r="J11" s="46"/>
      <c r="K11" s="45">
        <v>2.0</v>
      </c>
      <c r="L11" s="45">
        <v>2.0</v>
      </c>
      <c r="M11" s="46"/>
      <c r="N11" s="46"/>
      <c r="O11" s="45">
        <v>3.0</v>
      </c>
      <c r="P11" s="45">
        <v>2.0</v>
      </c>
      <c r="Q11" s="46"/>
      <c r="R11" s="46"/>
      <c r="S11" s="45">
        <v>2.0</v>
      </c>
      <c r="T11" s="46"/>
      <c r="U11" s="45">
        <v>4.0</v>
      </c>
      <c r="V11" s="45">
        <v>2.0</v>
      </c>
      <c r="W11" s="45">
        <v>3.0</v>
      </c>
      <c r="X11" s="46"/>
      <c r="Y11" s="46"/>
      <c r="Z11" s="46"/>
      <c r="AA11" s="46"/>
      <c r="AB11" s="46"/>
      <c r="AC11" s="46"/>
      <c r="AD11" s="46"/>
      <c r="AE11" s="46"/>
      <c r="AF11" s="46"/>
      <c r="AG11" s="45"/>
      <c r="AH11" s="45"/>
      <c r="AI11" s="45">
        <v>2.0</v>
      </c>
      <c r="AJ11" s="45">
        <v>3.0</v>
      </c>
      <c r="AK11" s="45"/>
      <c r="AL11" s="45"/>
      <c r="AM11" s="45"/>
      <c r="AN11" s="45">
        <v>2.0</v>
      </c>
      <c r="AO11" s="45"/>
      <c r="AP11" s="45">
        <v>1.0</v>
      </c>
      <c r="AQ11" s="45">
        <v>3.0</v>
      </c>
      <c r="AR11" s="45"/>
      <c r="AS11" s="16"/>
      <c r="AT11" s="48">
        <f t="shared" si="1"/>
        <v>14</v>
      </c>
      <c r="AU11" s="48">
        <f t="shared" si="2"/>
        <v>32</v>
      </c>
      <c r="AV11" s="16"/>
    </row>
    <row r="12">
      <c r="A12" s="42" t="s">
        <v>142</v>
      </c>
      <c r="B12" s="43"/>
      <c r="C12" s="42" t="s">
        <v>149</v>
      </c>
      <c r="D12" s="44"/>
      <c r="E12" s="45"/>
      <c r="F12" s="45"/>
      <c r="G12" s="45"/>
      <c r="H12" s="45"/>
      <c r="I12" s="46"/>
      <c r="J12" s="46"/>
      <c r="K12" s="45"/>
      <c r="L12" s="46"/>
      <c r="M12" s="46"/>
      <c r="N12" s="46"/>
      <c r="O12" s="46"/>
      <c r="P12" s="46"/>
      <c r="Q12" s="45"/>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16"/>
      <c r="AT12" s="48">
        <f t="shared" si="1"/>
        <v>0</v>
      </c>
      <c r="AU12" s="48">
        <f t="shared" si="2"/>
        <v>0</v>
      </c>
      <c r="AV12" s="16"/>
    </row>
    <row r="13">
      <c r="A13" s="42" t="s">
        <v>142</v>
      </c>
      <c r="B13" s="51"/>
      <c r="C13" s="42" t="s">
        <v>150</v>
      </c>
      <c r="D13" s="52"/>
      <c r="E13" s="53"/>
      <c r="F13" s="53"/>
      <c r="G13" s="53"/>
      <c r="H13" s="53"/>
      <c r="I13" s="54"/>
      <c r="J13" s="54"/>
      <c r="K13" s="54"/>
      <c r="L13" s="54"/>
      <c r="M13" s="54"/>
      <c r="N13" s="54"/>
      <c r="O13" s="53"/>
      <c r="P13" s="53"/>
      <c r="Q13" s="54"/>
      <c r="R13" s="53"/>
      <c r="S13" s="54"/>
      <c r="T13" s="54"/>
      <c r="U13" s="53"/>
      <c r="V13" s="54"/>
      <c r="W13" s="54"/>
      <c r="X13" s="54"/>
      <c r="Y13" s="54"/>
      <c r="Z13" s="53">
        <v>4.0</v>
      </c>
      <c r="AA13" s="54"/>
      <c r="AB13" s="54"/>
      <c r="AC13" s="54"/>
      <c r="AD13" s="53"/>
      <c r="AE13" s="54"/>
      <c r="AF13" s="53"/>
      <c r="AG13" s="53"/>
      <c r="AH13" s="53"/>
      <c r="AI13" s="53"/>
      <c r="AJ13" s="53"/>
      <c r="AK13" s="53"/>
      <c r="AL13" s="53"/>
      <c r="AM13" s="53"/>
      <c r="AN13" s="53"/>
      <c r="AO13" s="53"/>
      <c r="AP13" s="53"/>
      <c r="AQ13" s="53"/>
      <c r="AR13" s="53"/>
      <c r="AS13" s="57"/>
      <c r="AT13" s="48">
        <f t="shared" si="1"/>
        <v>1</v>
      </c>
      <c r="AU13" s="48">
        <f t="shared" si="2"/>
        <v>4</v>
      </c>
      <c r="AV13" s="57"/>
    </row>
    <row r="14">
      <c r="A14" s="42" t="s">
        <v>151</v>
      </c>
      <c r="B14" s="43"/>
      <c r="C14" s="42" t="s">
        <v>152</v>
      </c>
      <c r="D14" s="44">
        <v>1.0</v>
      </c>
      <c r="E14" s="45">
        <v>1.0</v>
      </c>
      <c r="F14" s="45"/>
      <c r="G14" s="45"/>
      <c r="H14" s="45"/>
      <c r="I14" s="45"/>
      <c r="J14" s="45">
        <v>1.0</v>
      </c>
      <c r="K14" s="45">
        <v>1.0</v>
      </c>
      <c r="L14" s="45">
        <v>2.0</v>
      </c>
      <c r="M14" s="45">
        <v>1.0</v>
      </c>
      <c r="N14" s="45">
        <v>1.0</v>
      </c>
      <c r="O14" s="46"/>
      <c r="P14" s="45">
        <v>2.0</v>
      </c>
      <c r="Q14" s="45"/>
      <c r="R14" s="45">
        <v>1.0</v>
      </c>
      <c r="S14" s="45">
        <v>2.0</v>
      </c>
      <c r="T14" s="45">
        <v>1.0</v>
      </c>
      <c r="U14" s="45">
        <v>2.0</v>
      </c>
      <c r="V14" s="45">
        <v>2.0</v>
      </c>
      <c r="W14" s="45"/>
      <c r="X14" s="45">
        <v>2.0</v>
      </c>
      <c r="Y14" s="45">
        <v>1.0</v>
      </c>
      <c r="Z14" s="45"/>
      <c r="AA14" s="45"/>
      <c r="AB14" s="45"/>
      <c r="AC14" s="45"/>
      <c r="AD14" s="45"/>
      <c r="AE14" s="46"/>
      <c r="AF14" s="46"/>
      <c r="AG14" s="46"/>
      <c r="AH14" s="46"/>
      <c r="AI14" s="45">
        <v>1.0</v>
      </c>
      <c r="AJ14" s="45">
        <v>1.0</v>
      </c>
      <c r="AK14" s="45">
        <v>1.0</v>
      </c>
      <c r="AL14" s="46"/>
      <c r="AM14" s="46"/>
      <c r="AN14" s="45">
        <v>1.0</v>
      </c>
      <c r="AO14" s="46"/>
      <c r="AP14" s="46"/>
      <c r="AQ14" s="45">
        <v>2.0</v>
      </c>
      <c r="AR14" s="46"/>
      <c r="AS14" s="16"/>
      <c r="AT14" s="48">
        <f t="shared" si="1"/>
        <v>20</v>
      </c>
      <c r="AU14" s="48">
        <f t="shared" si="2"/>
        <v>27</v>
      </c>
      <c r="AV14" s="16"/>
    </row>
    <row r="15">
      <c r="A15" s="42" t="s">
        <v>151</v>
      </c>
      <c r="B15" s="43"/>
      <c r="C15" s="42" t="s">
        <v>153</v>
      </c>
      <c r="D15" s="49"/>
      <c r="E15" s="46"/>
      <c r="F15" s="45">
        <v>1.0</v>
      </c>
      <c r="G15" s="45">
        <v>2.0</v>
      </c>
      <c r="H15" s="45">
        <v>1.0</v>
      </c>
      <c r="I15" s="45">
        <v>1.0</v>
      </c>
      <c r="J15" s="46"/>
      <c r="K15" s="45">
        <v>1.0</v>
      </c>
      <c r="L15" s="45"/>
      <c r="M15" s="45"/>
      <c r="N15" s="46"/>
      <c r="O15" s="45">
        <v>2.0</v>
      </c>
      <c r="P15" s="46"/>
      <c r="Q15" s="45">
        <v>1.0</v>
      </c>
      <c r="R15" s="45">
        <v>1.0</v>
      </c>
      <c r="S15" s="45"/>
      <c r="T15" s="45">
        <v>1.0</v>
      </c>
      <c r="U15" s="45">
        <v>2.0</v>
      </c>
      <c r="V15" s="46"/>
      <c r="W15" s="45">
        <v>1.0</v>
      </c>
      <c r="X15" s="45"/>
      <c r="Y15" s="46"/>
      <c r="Z15" s="45"/>
      <c r="AA15" s="45">
        <v>1.0</v>
      </c>
      <c r="AB15" s="45"/>
      <c r="AC15" s="45"/>
      <c r="AD15" s="45"/>
      <c r="AE15" s="45">
        <v>1.0</v>
      </c>
      <c r="AF15" s="45">
        <v>2.0</v>
      </c>
      <c r="AG15" s="45"/>
      <c r="AH15" s="45">
        <v>1.0</v>
      </c>
      <c r="AI15" s="45">
        <v>1.0</v>
      </c>
      <c r="AJ15" s="45">
        <v>2.0</v>
      </c>
      <c r="AK15" s="45"/>
      <c r="AL15" s="45">
        <v>1.0</v>
      </c>
      <c r="AM15" s="45"/>
      <c r="AN15" s="45">
        <v>1.0</v>
      </c>
      <c r="AO15" s="45">
        <v>1.0</v>
      </c>
      <c r="AP15" s="45">
        <v>1.0</v>
      </c>
      <c r="AQ15" s="45">
        <v>1.0</v>
      </c>
      <c r="AR15" s="45">
        <v>2.0</v>
      </c>
      <c r="AS15" s="16"/>
      <c r="AT15" s="48">
        <f t="shared" si="1"/>
        <v>23</v>
      </c>
      <c r="AU15" s="48">
        <f t="shared" si="2"/>
        <v>29</v>
      </c>
      <c r="AV15" s="16"/>
    </row>
    <row r="16">
      <c r="A16" s="42" t="s">
        <v>151</v>
      </c>
      <c r="B16" s="51"/>
      <c r="C16" s="42" t="s">
        <v>154</v>
      </c>
      <c r="D16" s="55"/>
      <c r="E16" s="54"/>
      <c r="F16" s="54"/>
      <c r="G16" s="54"/>
      <c r="H16" s="54"/>
      <c r="I16" s="53">
        <v>1.0</v>
      </c>
      <c r="J16" s="54"/>
      <c r="K16" s="53"/>
      <c r="L16" s="53"/>
      <c r="M16" s="54"/>
      <c r="N16" s="54"/>
      <c r="O16" s="53">
        <v>1.0</v>
      </c>
      <c r="P16" s="54"/>
      <c r="Q16" s="54"/>
      <c r="R16" s="53"/>
      <c r="S16" s="53"/>
      <c r="T16" s="54"/>
      <c r="U16" s="54"/>
      <c r="V16" s="53"/>
      <c r="W16" s="53">
        <v>2.0</v>
      </c>
      <c r="X16" s="53"/>
      <c r="Y16" s="54"/>
      <c r="Z16" s="53">
        <v>4.0</v>
      </c>
      <c r="AA16" s="53"/>
      <c r="AB16" s="53">
        <v>1.0</v>
      </c>
      <c r="AC16" s="53">
        <v>1.0</v>
      </c>
      <c r="AD16" s="53">
        <v>2.0</v>
      </c>
      <c r="AE16" s="53"/>
      <c r="AF16" s="54"/>
      <c r="AG16" s="53">
        <v>1.0</v>
      </c>
      <c r="AH16" s="53"/>
      <c r="AI16" s="53"/>
      <c r="AJ16" s="53"/>
      <c r="AK16" s="53"/>
      <c r="AL16" s="53"/>
      <c r="AM16" s="53">
        <v>1.0</v>
      </c>
      <c r="AN16" s="53"/>
      <c r="AO16" s="53"/>
      <c r="AP16" s="53"/>
      <c r="AQ16" s="53"/>
      <c r="AR16" s="53"/>
      <c r="AS16" s="57"/>
      <c r="AT16" s="48">
        <f t="shared" si="1"/>
        <v>9</v>
      </c>
      <c r="AU16" s="48">
        <f t="shared" si="2"/>
        <v>14</v>
      </c>
      <c r="AV16" s="57"/>
    </row>
    <row r="17">
      <c r="A17" s="42" t="s">
        <v>155</v>
      </c>
      <c r="C17" s="42" t="s">
        <v>156</v>
      </c>
      <c r="D17" s="49"/>
      <c r="E17" s="46"/>
      <c r="F17" s="46"/>
      <c r="G17" s="46"/>
      <c r="H17" s="46"/>
      <c r="I17" s="46"/>
      <c r="J17" s="46"/>
      <c r="K17" s="46"/>
      <c r="L17" s="46"/>
      <c r="M17" s="46"/>
      <c r="N17" s="46"/>
      <c r="O17" s="45">
        <v>1.0</v>
      </c>
      <c r="P17" s="46"/>
      <c r="Q17" s="46"/>
      <c r="R17" s="45"/>
      <c r="S17" s="45"/>
      <c r="T17" s="46"/>
      <c r="U17" s="46"/>
      <c r="V17" s="46"/>
      <c r="W17" s="46"/>
      <c r="X17" s="46"/>
      <c r="Y17" s="46"/>
      <c r="Z17" s="45"/>
      <c r="AA17" s="45"/>
      <c r="AB17" s="46"/>
      <c r="AC17" s="46"/>
      <c r="AD17" s="46"/>
      <c r="AE17" s="46"/>
      <c r="AF17" s="46"/>
      <c r="AG17" s="46"/>
      <c r="AH17" s="46"/>
      <c r="AI17" s="46"/>
      <c r="AJ17" s="46"/>
      <c r="AK17" s="46"/>
      <c r="AL17" s="46"/>
      <c r="AM17" s="46"/>
      <c r="AN17" s="46"/>
      <c r="AO17" s="46"/>
      <c r="AP17" s="46"/>
      <c r="AQ17" s="46"/>
      <c r="AR17" s="46"/>
      <c r="AS17" s="16"/>
      <c r="AT17" s="48">
        <f t="shared" si="1"/>
        <v>1</v>
      </c>
      <c r="AU17" s="48">
        <f t="shared" si="2"/>
        <v>1</v>
      </c>
      <c r="AV17" s="16"/>
    </row>
    <row r="18">
      <c r="A18" s="42" t="s">
        <v>155</v>
      </c>
      <c r="C18" s="42" t="s">
        <v>157</v>
      </c>
      <c r="D18" s="49"/>
      <c r="E18" s="46"/>
      <c r="F18" s="46"/>
      <c r="G18" s="46"/>
      <c r="H18" s="46"/>
      <c r="I18" s="46"/>
      <c r="J18" s="46"/>
      <c r="K18" s="46"/>
      <c r="L18" s="46"/>
      <c r="M18" s="45"/>
      <c r="N18" s="45"/>
      <c r="O18" s="46"/>
      <c r="P18" s="46"/>
      <c r="Q18" s="46"/>
      <c r="R18" s="45"/>
      <c r="S18" s="45"/>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16"/>
      <c r="AT18" s="48">
        <f t="shared" si="1"/>
        <v>0</v>
      </c>
      <c r="AU18" s="48">
        <f t="shared" si="2"/>
        <v>0</v>
      </c>
      <c r="AV18" s="16"/>
    </row>
    <row r="19">
      <c r="A19" s="42" t="s">
        <v>155</v>
      </c>
      <c r="C19" s="42" t="s">
        <v>158</v>
      </c>
      <c r="D19" s="49"/>
      <c r="E19" s="46"/>
      <c r="F19" s="45">
        <v>1.0</v>
      </c>
      <c r="G19" s="46"/>
      <c r="H19" s="46"/>
      <c r="I19" s="46"/>
      <c r="J19" s="46"/>
      <c r="K19" s="46"/>
      <c r="L19" s="46"/>
      <c r="M19" s="46"/>
      <c r="N19" s="46"/>
      <c r="O19" s="46"/>
      <c r="P19" s="46"/>
      <c r="Q19" s="46"/>
      <c r="R19" s="46"/>
      <c r="S19" s="46"/>
      <c r="T19" s="46"/>
      <c r="U19" s="46"/>
      <c r="V19" s="46"/>
      <c r="W19" s="46"/>
      <c r="X19" s="46"/>
      <c r="Y19" s="46"/>
      <c r="Z19" s="45"/>
      <c r="AA19" s="45"/>
      <c r="AB19" s="46"/>
      <c r="AC19" s="46"/>
      <c r="AD19" s="46"/>
      <c r="AE19" s="46"/>
      <c r="AF19" s="45">
        <v>1.0</v>
      </c>
      <c r="AG19" s="46"/>
      <c r="AH19" s="46"/>
      <c r="AI19" s="46"/>
      <c r="AJ19" s="46"/>
      <c r="AK19" s="46"/>
      <c r="AL19" s="46"/>
      <c r="AM19" s="46"/>
      <c r="AN19" s="46"/>
      <c r="AO19" s="46"/>
      <c r="AP19" s="46"/>
      <c r="AQ19" s="46"/>
      <c r="AR19" s="46"/>
      <c r="AS19" s="16"/>
      <c r="AT19" s="48">
        <f t="shared" si="1"/>
        <v>2</v>
      </c>
      <c r="AU19" s="48">
        <f t="shared" si="2"/>
        <v>2</v>
      </c>
      <c r="AV19" s="16"/>
    </row>
    <row r="20">
      <c r="A20" s="42" t="s">
        <v>155</v>
      </c>
      <c r="C20" s="42" t="s">
        <v>159</v>
      </c>
      <c r="D20" s="49"/>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16"/>
      <c r="AT20" s="48">
        <f t="shared" si="1"/>
        <v>0</v>
      </c>
      <c r="AU20" s="48">
        <f t="shared" si="2"/>
        <v>0</v>
      </c>
      <c r="AV20" s="16"/>
    </row>
    <row r="21">
      <c r="A21" s="42" t="s">
        <v>155</v>
      </c>
      <c r="C21" s="42" t="s">
        <v>160</v>
      </c>
      <c r="D21" s="49"/>
      <c r="E21" s="46"/>
      <c r="F21" s="46"/>
      <c r="G21" s="46"/>
      <c r="H21" s="45"/>
      <c r="I21" s="46"/>
      <c r="J21" s="46"/>
      <c r="K21" s="46"/>
      <c r="L21" s="46"/>
      <c r="M21" s="46"/>
      <c r="N21" s="46"/>
      <c r="O21" s="46"/>
      <c r="P21" s="46"/>
      <c r="Q21" s="46"/>
      <c r="R21" s="46"/>
      <c r="S21" s="45"/>
      <c r="T21" s="46"/>
      <c r="U21" s="46"/>
      <c r="V21" s="46"/>
      <c r="W21" s="46"/>
      <c r="X21" s="46"/>
      <c r="Y21" s="46"/>
      <c r="Z21" s="46"/>
      <c r="AA21" s="46"/>
      <c r="AB21" s="46"/>
      <c r="AC21" s="46"/>
      <c r="AD21" s="46"/>
      <c r="AE21" s="46"/>
      <c r="AF21" s="45">
        <v>1.0</v>
      </c>
      <c r="AG21" s="46"/>
      <c r="AH21" s="46"/>
      <c r="AI21" s="46"/>
      <c r="AJ21" s="46"/>
      <c r="AK21" s="46"/>
      <c r="AL21" s="46"/>
      <c r="AM21" s="46"/>
      <c r="AN21" s="46"/>
      <c r="AO21" s="46"/>
      <c r="AP21" s="46"/>
      <c r="AQ21" s="46"/>
      <c r="AR21" s="46"/>
      <c r="AS21" s="16"/>
      <c r="AT21" s="48">
        <f t="shared" si="1"/>
        <v>1</v>
      </c>
      <c r="AU21" s="48">
        <f t="shared" si="2"/>
        <v>1</v>
      </c>
      <c r="AV21" s="16"/>
    </row>
    <row r="22">
      <c r="A22" s="42" t="s">
        <v>155</v>
      </c>
      <c r="C22" s="42" t="s">
        <v>161</v>
      </c>
      <c r="D22" s="49"/>
      <c r="E22" s="46"/>
      <c r="F22" s="46"/>
      <c r="G22" s="46"/>
      <c r="H22" s="46"/>
      <c r="I22" s="46"/>
      <c r="J22" s="46"/>
      <c r="K22" s="46"/>
      <c r="L22" s="46"/>
      <c r="M22" s="46"/>
      <c r="N22" s="46"/>
      <c r="O22" s="46"/>
      <c r="P22" s="46"/>
      <c r="Q22" s="46"/>
      <c r="R22" s="46"/>
      <c r="S22" s="45"/>
      <c r="T22" s="46"/>
      <c r="U22" s="46"/>
      <c r="V22" s="46"/>
      <c r="W22" s="46"/>
      <c r="X22" s="46"/>
      <c r="Y22" s="46"/>
      <c r="Z22" s="46"/>
      <c r="AA22" s="46"/>
      <c r="AB22" s="45">
        <v>1.0</v>
      </c>
      <c r="AC22" s="46"/>
      <c r="AD22" s="46"/>
      <c r="AE22" s="46"/>
      <c r="AF22" s="46"/>
      <c r="AG22" s="46"/>
      <c r="AH22" s="46"/>
      <c r="AI22" s="46"/>
      <c r="AJ22" s="46"/>
      <c r="AK22" s="46"/>
      <c r="AL22" s="46"/>
      <c r="AM22" s="46"/>
      <c r="AN22" s="46"/>
      <c r="AO22" s="46"/>
      <c r="AP22" s="46"/>
      <c r="AQ22" s="46"/>
      <c r="AR22" s="46"/>
      <c r="AS22" s="16"/>
      <c r="AT22" s="48">
        <f t="shared" si="1"/>
        <v>1</v>
      </c>
      <c r="AU22" s="48">
        <f t="shared" si="2"/>
        <v>1</v>
      </c>
      <c r="AV22" s="16"/>
    </row>
    <row r="23">
      <c r="A23" s="42" t="s">
        <v>155</v>
      </c>
      <c r="C23" s="42" t="s">
        <v>162</v>
      </c>
      <c r="D23" s="49"/>
      <c r="E23" s="46"/>
      <c r="F23" s="46"/>
      <c r="G23" s="46"/>
      <c r="H23" s="46"/>
      <c r="I23" s="45">
        <v>1.0</v>
      </c>
      <c r="J23" s="46"/>
      <c r="K23" s="46"/>
      <c r="L23" s="46"/>
      <c r="M23" s="45"/>
      <c r="N23" s="45"/>
      <c r="O23" s="45">
        <v>2.0</v>
      </c>
      <c r="P23" s="46"/>
      <c r="Q23" s="46"/>
      <c r="R23" s="46"/>
      <c r="S23" s="46"/>
      <c r="T23" s="46"/>
      <c r="U23" s="46"/>
      <c r="V23" s="46"/>
      <c r="W23" s="45">
        <v>2.0</v>
      </c>
      <c r="X23" s="46"/>
      <c r="Y23" s="46"/>
      <c r="Z23" s="46"/>
      <c r="AA23" s="45"/>
      <c r="AB23" s="46"/>
      <c r="AC23" s="46"/>
      <c r="AD23" s="45">
        <v>2.0</v>
      </c>
      <c r="AE23" s="46"/>
      <c r="AF23" s="46"/>
      <c r="AG23" s="46"/>
      <c r="AH23" s="46"/>
      <c r="AI23" s="46"/>
      <c r="AJ23" s="45">
        <v>3.0</v>
      </c>
      <c r="AK23" s="46"/>
      <c r="AL23" s="46"/>
      <c r="AM23" s="46"/>
      <c r="AN23" s="46"/>
      <c r="AO23" s="46"/>
      <c r="AP23" s="46"/>
      <c r="AQ23" s="46"/>
      <c r="AR23" s="45">
        <v>2.0</v>
      </c>
      <c r="AS23" s="16"/>
      <c r="AT23" s="48">
        <f t="shared" si="1"/>
        <v>6</v>
      </c>
      <c r="AU23" s="48">
        <f t="shared" si="2"/>
        <v>12</v>
      </c>
      <c r="AV23" s="16"/>
    </row>
    <row r="24">
      <c r="A24" s="42" t="s">
        <v>155</v>
      </c>
      <c r="C24" s="42" t="s">
        <v>163</v>
      </c>
      <c r="D24" s="49"/>
      <c r="E24" s="46"/>
      <c r="F24" s="46"/>
      <c r="G24" s="46"/>
      <c r="H24" s="46"/>
      <c r="I24" s="46"/>
      <c r="J24" s="46"/>
      <c r="K24" s="46"/>
      <c r="L24" s="46"/>
      <c r="M24" s="46"/>
      <c r="N24" s="46"/>
      <c r="O24" s="46"/>
      <c r="P24" s="46"/>
      <c r="Q24" s="46"/>
      <c r="R24" s="46"/>
      <c r="S24" s="46"/>
      <c r="T24" s="46"/>
      <c r="U24" s="46"/>
      <c r="V24" s="46"/>
      <c r="W24" s="46"/>
      <c r="X24" s="46"/>
      <c r="Y24" s="46"/>
      <c r="Z24" s="46"/>
      <c r="AA24" s="46"/>
      <c r="AB24" s="45">
        <v>1.0</v>
      </c>
      <c r="AC24" s="46"/>
      <c r="AD24" s="46"/>
      <c r="AE24" s="46"/>
      <c r="AF24" s="46"/>
      <c r="AG24" s="46"/>
      <c r="AH24" s="46"/>
      <c r="AI24" s="46"/>
      <c r="AJ24" s="46"/>
      <c r="AK24" s="46"/>
      <c r="AL24" s="46"/>
      <c r="AM24" s="46"/>
      <c r="AN24" s="46"/>
      <c r="AO24" s="46"/>
      <c r="AP24" s="46"/>
      <c r="AQ24" s="46"/>
      <c r="AR24" s="46"/>
      <c r="AS24" s="16"/>
      <c r="AT24" s="48">
        <f t="shared" si="1"/>
        <v>1</v>
      </c>
      <c r="AU24" s="48">
        <f t="shared" si="2"/>
        <v>1</v>
      </c>
      <c r="AV24" s="16"/>
    </row>
    <row r="25">
      <c r="A25" s="42" t="s">
        <v>155</v>
      </c>
      <c r="C25" s="42" t="s">
        <v>164</v>
      </c>
      <c r="D25" s="49"/>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16"/>
      <c r="AT25" s="48">
        <f t="shared" si="1"/>
        <v>0</v>
      </c>
      <c r="AU25" s="48">
        <f t="shared" si="2"/>
        <v>0</v>
      </c>
      <c r="AV25" s="16"/>
    </row>
    <row r="26">
      <c r="A26" s="42" t="s">
        <v>155</v>
      </c>
      <c r="C26" s="42" t="s">
        <v>165</v>
      </c>
      <c r="D26" s="49"/>
      <c r="E26" s="46"/>
      <c r="F26" s="46"/>
      <c r="G26" s="46"/>
      <c r="H26" s="46"/>
      <c r="I26" s="46"/>
      <c r="J26" s="46"/>
      <c r="K26" s="46"/>
      <c r="L26" s="46"/>
      <c r="M26" s="45"/>
      <c r="N26" s="45"/>
      <c r="O26" s="46"/>
      <c r="P26" s="46"/>
      <c r="Q26" s="46"/>
      <c r="R26" s="46"/>
      <c r="S26" s="46"/>
      <c r="T26" s="46"/>
      <c r="U26" s="46"/>
      <c r="V26" s="46"/>
      <c r="W26" s="46"/>
      <c r="X26" s="46"/>
      <c r="Y26" s="46"/>
      <c r="Z26" s="46"/>
      <c r="AA26" s="46"/>
      <c r="AB26" s="46"/>
      <c r="AC26" s="46"/>
      <c r="AD26" s="46"/>
      <c r="AE26" s="45"/>
      <c r="AF26" s="46"/>
      <c r="AG26" s="46"/>
      <c r="AH26" s="46"/>
      <c r="AI26" s="46"/>
      <c r="AJ26" s="46"/>
      <c r="AK26" s="46"/>
      <c r="AL26" s="46"/>
      <c r="AM26" s="46"/>
      <c r="AN26" s="46"/>
      <c r="AO26" s="46"/>
      <c r="AP26" s="46"/>
      <c r="AQ26" s="46"/>
      <c r="AR26" s="46"/>
      <c r="AS26" s="16"/>
      <c r="AT26" s="48">
        <f t="shared" si="1"/>
        <v>0</v>
      </c>
      <c r="AU26" s="48">
        <f t="shared" si="2"/>
        <v>0</v>
      </c>
      <c r="AV26" s="16"/>
    </row>
    <row r="27">
      <c r="A27" s="42" t="s">
        <v>155</v>
      </c>
      <c r="C27" s="42" t="s">
        <v>166</v>
      </c>
      <c r="D27" s="49"/>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16"/>
      <c r="AT27" s="48">
        <f t="shared" si="1"/>
        <v>0</v>
      </c>
      <c r="AU27" s="48">
        <f t="shared" si="2"/>
        <v>0</v>
      </c>
      <c r="AV27" s="16"/>
    </row>
    <row r="28">
      <c r="A28" s="42" t="s">
        <v>155</v>
      </c>
      <c r="C28" s="42" t="s">
        <v>167</v>
      </c>
      <c r="D28" s="49"/>
      <c r="E28" s="46"/>
      <c r="F28" s="46"/>
      <c r="G28" s="46"/>
      <c r="H28" s="46"/>
      <c r="I28" s="46"/>
      <c r="J28" s="45"/>
      <c r="K28" s="46"/>
      <c r="L28" s="46"/>
      <c r="M28" s="46"/>
      <c r="N28" s="46"/>
      <c r="O28" s="46"/>
      <c r="P28" s="46"/>
      <c r="Q28" s="46"/>
      <c r="R28" s="45"/>
      <c r="S28" s="46"/>
      <c r="T28" s="46"/>
      <c r="U28" s="45"/>
      <c r="V28" s="45"/>
      <c r="W28" s="46"/>
      <c r="X28" s="46"/>
      <c r="Y28" s="46"/>
      <c r="Z28" s="46"/>
      <c r="AA28" s="46"/>
      <c r="AB28" s="46"/>
      <c r="AC28" s="46"/>
      <c r="AD28" s="46"/>
      <c r="AE28" s="46"/>
      <c r="AF28" s="46"/>
      <c r="AG28" s="46"/>
      <c r="AH28" s="46"/>
      <c r="AI28" s="46"/>
      <c r="AJ28" s="46"/>
      <c r="AK28" s="46"/>
      <c r="AL28" s="46"/>
      <c r="AM28" s="46"/>
      <c r="AN28" s="46"/>
      <c r="AO28" s="46"/>
      <c r="AP28" s="46"/>
      <c r="AQ28" s="46"/>
      <c r="AR28" s="46"/>
      <c r="AS28" s="16"/>
      <c r="AT28" s="48">
        <f t="shared" si="1"/>
        <v>0</v>
      </c>
      <c r="AU28" s="48">
        <f t="shared" si="2"/>
        <v>0</v>
      </c>
      <c r="AV28" s="16"/>
    </row>
    <row r="29">
      <c r="A29" s="42" t="s">
        <v>155</v>
      </c>
      <c r="C29" s="42" t="s">
        <v>168</v>
      </c>
      <c r="D29" s="49"/>
      <c r="E29" s="46"/>
      <c r="F29" s="45"/>
      <c r="G29" s="46"/>
      <c r="H29" s="45"/>
      <c r="I29" s="46"/>
      <c r="J29" s="45"/>
      <c r="K29" s="46"/>
      <c r="L29" s="45"/>
      <c r="M29" s="46"/>
      <c r="N29" s="46"/>
      <c r="O29" s="45"/>
      <c r="P29" s="46"/>
      <c r="Q29" s="46"/>
      <c r="R29" s="45"/>
      <c r="S29" s="45"/>
      <c r="T29" s="45"/>
      <c r="U29" s="45"/>
      <c r="V29" s="45"/>
      <c r="W29" s="46"/>
      <c r="X29" s="46"/>
      <c r="Y29" s="46"/>
      <c r="Z29" s="45"/>
      <c r="AA29" s="45"/>
      <c r="AB29" s="46"/>
      <c r="AC29" s="46"/>
      <c r="AD29" s="46"/>
      <c r="AE29" s="45">
        <v>1.0</v>
      </c>
      <c r="AF29" s="46"/>
      <c r="AG29" s="45"/>
      <c r="AH29" s="45"/>
      <c r="AI29" s="45"/>
      <c r="AJ29" s="45"/>
      <c r="AK29" s="45"/>
      <c r="AL29" s="45"/>
      <c r="AM29" s="45"/>
      <c r="AN29" s="45"/>
      <c r="AO29" s="45"/>
      <c r="AP29" s="45"/>
      <c r="AQ29" s="45"/>
      <c r="AR29" s="45"/>
      <c r="AS29" s="16"/>
      <c r="AT29" s="48">
        <f t="shared" si="1"/>
        <v>1</v>
      </c>
      <c r="AU29" s="48">
        <f t="shared" si="2"/>
        <v>1</v>
      </c>
      <c r="AV29" s="16"/>
    </row>
    <row r="30">
      <c r="A30" s="42" t="s">
        <v>155</v>
      </c>
      <c r="C30" s="42" t="s">
        <v>169</v>
      </c>
      <c r="D30" s="49"/>
      <c r="E30" s="46"/>
      <c r="F30" s="46"/>
      <c r="G30" s="45">
        <v>2.0</v>
      </c>
      <c r="H30" s="45">
        <v>1.0</v>
      </c>
      <c r="I30" s="46"/>
      <c r="J30" s="46"/>
      <c r="K30" s="46"/>
      <c r="L30" s="46"/>
      <c r="M30" s="46"/>
      <c r="N30" s="46"/>
      <c r="O30" s="46"/>
      <c r="P30" s="46"/>
      <c r="Q30" s="46"/>
      <c r="R30" s="46"/>
      <c r="S30" s="46"/>
      <c r="T30" s="46"/>
      <c r="U30" s="46"/>
      <c r="V30" s="46"/>
      <c r="W30" s="46"/>
      <c r="X30" s="46"/>
      <c r="Y30" s="46"/>
      <c r="Z30" s="46"/>
      <c r="AA30" s="45">
        <v>1.0</v>
      </c>
      <c r="AB30" s="46"/>
      <c r="AC30" s="46"/>
      <c r="AD30" s="46"/>
      <c r="AE30" s="46"/>
      <c r="AF30" s="46"/>
      <c r="AG30" s="46"/>
      <c r="AH30" s="46"/>
      <c r="AI30" s="46"/>
      <c r="AJ30" s="46"/>
      <c r="AK30" s="46"/>
      <c r="AL30" s="46"/>
      <c r="AM30" s="46"/>
      <c r="AN30" s="46"/>
      <c r="AO30" s="46"/>
      <c r="AP30" s="46"/>
      <c r="AQ30" s="46"/>
      <c r="AR30" s="46"/>
      <c r="AS30" s="16"/>
      <c r="AT30" s="48">
        <f t="shared" si="1"/>
        <v>3</v>
      </c>
      <c r="AU30" s="48">
        <f t="shared" si="2"/>
        <v>4</v>
      </c>
      <c r="AV30" s="16"/>
    </row>
    <row r="31">
      <c r="A31" s="42" t="s">
        <v>155</v>
      </c>
      <c r="C31" s="42" t="s">
        <v>170</v>
      </c>
      <c r="D31" s="49"/>
      <c r="E31" s="46"/>
      <c r="F31" s="46"/>
      <c r="G31" s="46"/>
      <c r="H31" s="46"/>
      <c r="I31" s="45">
        <v>1.0</v>
      </c>
      <c r="J31" s="46"/>
      <c r="K31" s="45"/>
      <c r="L31" s="45"/>
      <c r="M31" s="46"/>
      <c r="N31" s="46"/>
      <c r="O31" s="46"/>
      <c r="P31" s="46"/>
      <c r="Q31" s="45"/>
      <c r="R31" s="46"/>
      <c r="S31" s="46"/>
      <c r="T31" s="46"/>
      <c r="U31" s="46"/>
      <c r="V31" s="46"/>
      <c r="W31" s="45"/>
      <c r="X31" s="45"/>
      <c r="Y31" s="45"/>
      <c r="Z31" s="45"/>
      <c r="AA31" s="45"/>
      <c r="AB31" s="45"/>
      <c r="AC31" s="45">
        <v>1.0</v>
      </c>
      <c r="AD31" s="46"/>
      <c r="AE31" s="46"/>
      <c r="AF31" s="46"/>
      <c r="AG31" s="46"/>
      <c r="AH31" s="46"/>
      <c r="AI31" s="46"/>
      <c r="AJ31" s="46"/>
      <c r="AK31" s="46"/>
      <c r="AL31" s="46"/>
      <c r="AM31" s="46"/>
      <c r="AN31" s="46"/>
      <c r="AO31" s="46"/>
      <c r="AP31" s="46"/>
      <c r="AQ31" s="46"/>
      <c r="AR31" s="46"/>
      <c r="AS31" s="16"/>
      <c r="AT31" s="48">
        <f t="shared" si="1"/>
        <v>2</v>
      </c>
      <c r="AU31" s="48">
        <f t="shared" si="2"/>
        <v>2</v>
      </c>
      <c r="AV31" s="16"/>
    </row>
    <row r="32">
      <c r="A32" s="42" t="s">
        <v>155</v>
      </c>
      <c r="C32" s="42" t="s">
        <v>171</v>
      </c>
      <c r="D32" s="49"/>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16"/>
      <c r="AT32" s="48">
        <f t="shared" si="1"/>
        <v>0</v>
      </c>
      <c r="AU32" s="48">
        <f t="shared" si="2"/>
        <v>0</v>
      </c>
      <c r="AV32" s="16"/>
    </row>
    <row r="33">
      <c r="A33" s="42" t="s">
        <v>155</v>
      </c>
      <c r="C33" s="42" t="s">
        <v>172</v>
      </c>
      <c r="D33" s="49"/>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16"/>
      <c r="AT33" s="48">
        <f t="shared" si="1"/>
        <v>0</v>
      </c>
      <c r="AU33" s="48">
        <f t="shared" si="2"/>
        <v>0</v>
      </c>
      <c r="AV33" s="16"/>
    </row>
    <row r="34">
      <c r="A34" s="42" t="s">
        <v>155</v>
      </c>
      <c r="C34" s="42" t="s">
        <v>173</v>
      </c>
      <c r="D34" s="49"/>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16"/>
      <c r="AT34" s="48">
        <f t="shared" si="1"/>
        <v>0</v>
      </c>
      <c r="AU34" s="48">
        <f t="shared" si="2"/>
        <v>0</v>
      </c>
      <c r="AV34" s="16"/>
    </row>
    <row r="35">
      <c r="A35" s="42" t="s">
        <v>155</v>
      </c>
      <c r="C35" s="42" t="s">
        <v>174</v>
      </c>
      <c r="D35" s="49"/>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16"/>
      <c r="AT35" s="48">
        <f t="shared" si="1"/>
        <v>0</v>
      </c>
      <c r="AU35" s="48">
        <f t="shared" si="2"/>
        <v>0</v>
      </c>
      <c r="AV35" s="16"/>
    </row>
    <row r="36">
      <c r="A36" s="58" t="s">
        <v>175</v>
      </c>
      <c r="B36" s="58"/>
      <c r="C36" s="42" t="s">
        <v>176</v>
      </c>
      <c r="D36" s="59"/>
      <c r="E36" s="60"/>
      <c r="F36" s="60"/>
      <c r="G36" s="60"/>
      <c r="H36" s="60"/>
      <c r="I36" s="60"/>
      <c r="J36" s="60"/>
      <c r="K36" s="60"/>
      <c r="L36" s="60"/>
      <c r="M36" s="60"/>
      <c r="N36" s="60"/>
      <c r="O36" s="60"/>
      <c r="P36" s="60"/>
      <c r="Q36" s="60"/>
      <c r="R36" s="60"/>
      <c r="S36" s="60"/>
      <c r="T36" s="60"/>
      <c r="U36" s="60"/>
      <c r="V36" s="60"/>
      <c r="W36" s="60"/>
      <c r="X36" s="60"/>
      <c r="Y36" s="60"/>
      <c r="Z36" s="61">
        <v>1.0</v>
      </c>
      <c r="AA36" s="60"/>
      <c r="AB36" s="60"/>
      <c r="AC36" s="61"/>
      <c r="AD36" s="60"/>
      <c r="AE36" s="60"/>
      <c r="AF36" s="60"/>
      <c r="AG36" s="60"/>
      <c r="AH36" s="60"/>
      <c r="AI36" s="60"/>
      <c r="AJ36" s="60"/>
      <c r="AK36" s="60"/>
      <c r="AL36" s="60"/>
      <c r="AM36" s="60"/>
      <c r="AN36" s="60"/>
      <c r="AO36" s="60"/>
      <c r="AP36" s="60"/>
      <c r="AQ36" s="60"/>
      <c r="AR36" s="60"/>
      <c r="AS36" s="64"/>
      <c r="AT36" s="48">
        <f t="shared" si="1"/>
        <v>1</v>
      </c>
      <c r="AU36" s="48">
        <f t="shared" si="2"/>
        <v>1</v>
      </c>
      <c r="AV36" s="64"/>
    </row>
    <row r="37">
      <c r="A37" s="58" t="s">
        <v>175</v>
      </c>
      <c r="B37" s="43"/>
      <c r="C37" s="42" t="s">
        <v>177</v>
      </c>
      <c r="D37" s="49"/>
      <c r="E37" s="45"/>
      <c r="F37" s="46"/>
      <c r="G37" s="46"/>
      <c r="H37" s="46"/>
      <c r="I37" s="46"/>
      <c r="J37" s="45"/>
      <c r="K37" s="46"/>
      <c r="L37" s="46"/>
      <c r="M37" s="46"/>
      <c r="N37" s="46"/>
      <c r="O37" s="46"/>
      <c r="P37" s="46"/>
      <c r="Q37" s="46"/>
      <c r="R37" s="46"/>
      <c r="S37" s="46"/>
      <c r="T37" s="46"/>
      <c r="U37" s="46"/>
      <c r="V37" s="46"/>
      <c r="W37" s="45"/>
      <c r="X37" s="45">
        <v>2.0</v>
      </c>
      <c r="Y37" s="45"/>
      <c r="Z37" s="46"/>
      <c r="AA37" s="46"/>
      <c r="AB37" s="45"/>
      <c r="AC37" s="46"/>
      <c r="AD37" s="46"/>
      <c r="AE37" s="46"/>
      <c r="AF37" s="46"/>
      <c r="AG37" s="46"/>
      <c r="AH37" s="45">
        <v>1.0</v>
      </c>
      <c r="AI37" s="46"/>
      <c r="AJ37" s="45">
        <v>1.0</v>
      </c>
      <c r="AK37" s="46"/>
      <c r="AL37" s="46"/>
      <c r="AM37" s="46"/>
      <c r="AN37" s="46"/>
      <c r="AO37" s="45">
        <v>1.0</v>
      </c>
      <c r="AP37" s="46"/>
      <c r="AQ37" s="46"/>
      <c r="AR37" s="46"/>
      <c r="AS37" s="16"/>
      <c r="AT37" s="48">
        <f t="shared" si="1"/>
        <v>4</v>
      </c>
      <c r="AU37" s="48">
        <f t="shared" si="2"/>
        <v>5</v>
      </c>
      <c r="AV37" s="16"/>
    </row>
    <row r="38">
      <c r="A38" s="58" t="s">
        <v>175</v>
      </c>
      <c r="B38" s="43"/>
      <c r="C38" s="42" t="s">
        <v>178</v>
      </c>
      <c r="D38" s="49"/>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16"/>
      <c r="AT38" s="48">
        <f t="shared" si="1"/>
        <v>0</v>
      </c>
      <c r="AU38" s="48">
        <f t="shared" si="2"/>
        <v>0</v>
      </c>
      <c r="AV38" s="16"/>
    </row>
    <row r="39">
      <c r="A39" s="58" t="s">
        <v>175</v>
      </c>
      <c r="B39" s="43"/>
      <c r="C39" s="42" t="s">
        <v>179</v>
      </c>
      <c r="D39" s="49"/>
      <c r="E39" s="46"/>
      <c r="F39" s="46"/>
      <c r="G39" s="46"/>
      <c r="H39" s="46"/>
      <c r="I39" s="46"/>
      <c r="J39" s="46"/>
      <c r="K39" s="46"/>
      <c r="L39" s="46"/>
      <c r="M39" s="45"/>
      <c r="N39" s="45"/>
      <c r="O39" s="46"/>
      <c r="P39" s="46"/>
      <c r="Q39" s="46"/>
      <c r="R39" s="46"/>
      <c r="S39" s="46"/>
      <c r="T39" s="46"/>
      <c r="U39" s="46"/>
      <c r="V39" s="46"/>
      <c r="W39" s="46"/>
      <c r="X39" s="46"/>
      <c r="Y39" s="46"/>
      <c r="Z39" s="46"/>
      <c r="AA39" s="46"/>
      <c r="AB39" s="46"/>
      <c r="AC39" s="46"/>
      <c r="AD39" s="46"/>
      <c r="AE39" s="46"/>
      <c r="AF39" s="45"/>
      <c r="AG39" s="46"/>
      <c r="AH39" s="46"/>
      <c r="AI39" s="46"/>
      <c r="AJ39" s="46"/>
      <c r="AK39" s="46"/>
      <c r="AL39" s="46"/>
      <c r="AM39" s="46"/>
      <c r="AN39" s="46"/>
      <c r="AO39" s="46"/>
      <c r="AP39" s="46"/>
      <c r="AQ39" s="46"/>
      <c r="AR39" s="46"/>
      <c r="AS39" s="16"/>
      <c r="AT39" s="48">
        <f t="shared" si="1"/>
        <v>0</v>
      </c>
      <c r="AU39" s="48">
        <f t="shared" si="2"/>
        <v>0</v>
      </c>
      <c r="AV39" s="16"/>
    </row>
    <row r="40">
      <c r="A40" s="58" t="s">
        <v>175</v>
      </c>
      <c r="B40" s="43"/>
      <c r="C40" s="42" t="s">
        <v>180</v>
      </c>
      <c r="D40" s="49"/>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16"/>
      <c r="AT40" s="48">
        <f t="shared" si="1"/>
        <v>0</v>
      </c>
      <c r="AU40" s="48">
        <f t="shared" si="2"/>
        <v>0</v>
      </c>
      <c r="AV40" s="16"/>
    </row>
    <row r="41">
      <c r="A41" s="58" t="s">
        <v>175</v>
      </c>
      <c r="B41" s="43"/>
      <c r="C41" s="42" t="s">
        <v>181</v>
      </c>
      <c r="D41" s="49"/>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5">
        <v>1.0</v>
      </c>
      <c r="AN41" s="46"/>
      <c r="AO41" s="46"/>
      <c r="AP41" s="46"/>
      <c r="AQ41" s="46"/>
      <c r="AR41" s="46"/>
      <c r="AS41" s="16"/>
      <c r="AT41" s="48">
        <f t="shared" si="1"/>
        <v>1</v>
      </c>
      <c r="AU41" s="48">
        <f t="shared" si="2"/>
        <v>1</v>
      </c>
      <c r="AV41" s="16"/>
    </row>
    <row r="42">
      <c r="A42" s="58" t="s">
        <v>175</v>
      </c>
      <c r="B42" s="43"/>
      <c r="C42" s="42" t="s">
        <v>182</v>
      </c>
      <c r="D42" s="49"/>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5">
        <v>1.0</v>
      </c>
      <c r="AE42" s="46"/>
      <c r="AF42" s="46"/>
      <c r="AG42" s="46"/>
      <c r="AH42" s="46"/>
      <c r="AI42" s="46"/>
      <c r="AJ42" s="46"/>
      <c r="AK42" s="46"/>
      <c r="AL42" s="46"/>
      <c r="AM42" s="46"/>
      <c r="AN42" s="46"/>
      <c r="AO42" s="46"/>
      <c r="AP42" s="46"/>
      <c r="AQ42" s="46"/>
      <c r="AR42" s="46"/>
      <c r="AS42" s="16"/>
      <c r="AT42" s="48">
        <f t="shared" si="1"/>
        <v>1</v>
      </c>
      <c r="AU42" s="48">
        <f t="shared" si="2"/>
        <v>1</v>
      </c>
      <c r="AV42" s="16"/>
    </row>
    <row r="43">
      <c r="A43" s="58" t="s">
        <v>175</v>
      </c>
      <c r="B43" s="43"/>
      <c r="C43" s="42" t="s">
        <v>183</v>
      </c>
      <c r="D43" s="49"/>
      <c r="E43" s="46"/>
      <c r="F43" s="46"/>
      <c r="G43" s="46"/>
      <c r="H43" s="46"/>
      <c r="I43" s="46"/>
      <c r="J43" s="46"/>
      <c r="K43" s="46"/>
      <c r="L43" s="46"/>
      <c r="M43" s="46"/>
      <c r="N43" s="46"/>
      <c r="O43" s="45"/>
      <c r="P43" s="46"/>
      <c r="Q43" s="46"/>
      <c r="R43" s="46"/>
      <c r="S43" s="46"/>
      <c r="T43" s="46"/>
      <c r="U43" s="46"/>
      <c r="V43" s="46"/>
      <c r="W43" s="46"/>
      <c r="X43" s="46"/>
      <c r="Y43" s="46"/>
      <c r="Z43" s="45">
        <v>3.0</v>
      </c>
      <c r="AA43" s="46"/>
      <c r="AB43" s="46"/>
      <c r="AC43" s="46"/>
      <c r="AD43" s="46"/>
      <c r="AE43" s="46"/>
      <c r="AF43" s="46"/>
      <c r="AG43" s="46"/>
      <c r="AH43" s="46"/>
      <c r="AI43" s="46"/>
      <c r="AJ43" s="46"/>
      <c r="AK43" s="46"/>
      <c r="AL43" s="46"/>
      <c r="AM43" s="46"/>
      <c r="AN43" s="46"/>
      <c r="AO43" s="46"/>
      <c r="AP43" s="46"/>
      <c r="AQ43" s="46"/>
      <c r="AR43" s="46"/>
      <c r="AS43" s="16"/>
      <c r="AT43" s="48">
        <f t="shared" si="1"/>
        <v>1</v>
      </c>
      <c r="AU43" s="48">
        <f t="shared" si="2"/>
        <v>3</v>
      </c>
      <c r="AV43" s="16"/>
    </row>
    <row r="44">
      <c r="A44" s="58" t="s">
        <v>175</v>
      </c>
      <c r="B44" s="43"/>
      <c r="C44" s="42" t="s">
        <v>184</v>
      </c>
      <c r="D44" s="49"/>
      <c r="E44" s="46"/>
      <c r="F44" s="46"/>
      <c r="G44" s="46"/>
      <c r="H44" s="46"/>
      <c r="I44" s="46"/>
      <c r="J44" s="46"/>
      <c r="K44" s="46"/>
      <c r="L44" s="46"/>
      <c r="M44" s="46"/>
      <c r="N44" s="46"/>
      <c r="O44" s="45"/>
      <c r="P44" s="45"/>
      <c r="Q44" s="46"/>
      <c r="R44" s="45">
        <v>2.0</v>
      </c>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16"/>
      <c r="AT44" s="48">
        <f t="shared" si="1"/>
        <v>1</v>
      </c>
      <c r="AU44" s="48">
        <f t="shared" si="2"/>
        <v>2</v>
      </c>
      <c r="AV44" s="16"/>
    </row>
    <row r="45">
      <c r="A45" s="58" t="s">
        <v>175</v>
      </c>
      <c r="B45" s="43"/>
      <c r="C45" s="42" t="s">
        <v>185</v>
      </c>
      <c r="D45" s="49"/>
      <c r="E45" s="46"/>
      <c r="F45" s="45"/>
      <c r="G45" s="46"/>
      <c r="H45" s="46"/>
      <c r="I45" s="46"/>
      <c r="J45" s="46"/>
      <c r="K45" s="46"/>
      <c r="L45" s="46"/>
      <c r="M45" s="46"/>
      <c r="N45" s="46"/>
      <c r="O45" s="46"/>
      <c r="P45" s="46"/>
      <c r="Q45" s="45"/>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16"/>
      <c r="AT45" s="48">
        <f t="shared" si="1"/>
        <v>0</v>
      </c>
      <c r="AU45" s="48">
        <f t="shared" si="2"/>
        <v>0</v>
      </c>
      <c r="AV45" s="16"/>
    </row>
    <row r="46">
      <c r="A46" s="58" t="s">
        <v>175</v>
      </c>
      <c r="B46" s="43"/>
      <c r="C46" s="42" t="s">
        <v>186</v>
      </c>
      <c r="D46" s="49"/>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16"/>
      <c r="AT46" s="48">
        <f t="shared" si="1"/>
        <v>0</v>
      </c>
      <c r="AU46" s="48">
        <f t="shared" si="2"/>
        <v>0</v>
      </c>
      <c r="AV46" s="16"/>
    </row>
    <row r="47">
      <c r="A47" s="58" t="s">
        <v>175</v>
      </c>
      <c r="B47" s="43"/>
      <c r="C47" s="42" t="s">
        <v>187</v>
      </c>
      <c r="D47" s="49"/>
      <c r="E47" s="46"/>
      <c r="F47" s="46"/>
      <c r="G47" s="46"/>
      <c r="H47" s="46"/>
      <c r="I47" s="46"/>
      <c r="J47" s="46"/>
      <c r="K47" s="46"/>
      <c r="L47" s="46"/>
      <c r="M47" s="46"/>
      <c r="N47" s="46"/>
      <c r="O47" s="46"/>
      <c r="P47" s="46"/>
      <c r="Q47" s="46"/>
      <c r="R47" s="46"/>
      <c r="S47" s="46"/>
      <c r="T47" s="46"/>
      <c r="U47" s="46"/>
      <c r="V47" s="46"/>
      <c r="W47" s="46"/>
      <c r="X47" s="46"/>
      <c r="Y47" s="46"/>
      <c r="Z47" s="46"/>
      <c r="AA47" s="45">
        <v>1.0</v>
      </c>
      <c r="AB47" s="46"/>
      <c r="AC47" s="46"/>
      <c r="AD47" s="46"/>
      <c r="AE47" s="46"/>
      <c r="AF47" s="46"/>
      <c r="AG47" s="46"/>
      <c r="AH47" s="46"/>
      <c r="AI47" s="46"/>
      <c r="AJ47" s="46"/>
      <c r="AK47" s="46"/>
      <c r="AL47" s="46"/>
      <c r="AM47" s="46"/>
      <c r="AN47" s="46"/>
      <c r="AO47" s="46"/>
      <c r="AP47" s="46"/>
      <c r="AQ47" s="46"/>
      <c r="AR47" s="46"/>
      <c r="AS47" s="16"/>
      <c r="AT47" s="48">
        <f t="shared" si="1"/>
        <v>1</v>
      </c>
      <c r="AU47" s="48">
        <f t="shared" si="2"/>
        <v>1</v>
      </c>
      <c r="AV47" s="16"/>
    </row>
    <row r="48">
      <c r="A48" s="58" t="s">
        <v>175</v>
      </c>
      <c r="B48" s="43"/>
      <c r="C48" s="42" t="s">
        <v>188</v>
      </c>
      <c r="D48" s="49"/>
      <c r="E48" s="46"/>
      <c r="F48" s="46"/>
      <c r="G48" s="46"/>
      <c r="H48" s="46"/>
      <c r="I48" s="46"/>
      <c r="J48" s="46"/>
      <c r="K48" s="46"/>
      <c r="L48" s="46"/>
      <c r="M48" s="46"/>
      <c r="N48" s="46"/>
      <c r="O48" s="46"/>
      <c r="P48" s="45"/>
      <c r="Q48" s="46"/>
      <c r="R48" s="45"/>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16"/>
      <c r="AT48" s="48">
        <f t="shared" si="1"/>
        <v>0</v>
      </c>
      <c r="AU48" s="48">
        <f t="shared" si="2"/>
        <v>0</v>
      </c>
      <c r="AV48" s="16"/>
    </row>
    <row r="49">
      <c r="A49" s="58" t="s">
        <v>175</v>
      </c>
      <c r="B49" s="43"/>
      <c r="C49" s="42" t="s">
        <v>189</v>
      </c>
      <c r="D49" s="49"/>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16"/>
      <c r="AT49" s="48">
        <f t="shared" si="1"/>
        <v>0</v>
      </c>
      <c r="AU49" s="48">
        <f t="shared" si="2"/>
        <v>0</v>
      </c>
      <c r="AV49" s="16"/>
    </row>
    <row r="50">
      <c r="A50" s="58" t="s">
        <v>175</v>
      </c>
      <c r="B50" s="43"/>
      <c r="C50" s="42" t="s">
        <v>190</v>
      </c>
      <c r="D50" s="49"/>
      <c r="E50" s="46"/>
      <c r="F50" s="46"/>
      <c r="G50" s="46"/>
      <c r="H50" s="46"/>
      <c r="I50" s="46"/>
      <c r="J50" s="46"/>
      <c r="K50" s="45"/>
      <c r="L50" s="45"/>
      <c r="M50" s="45"/>
      <c r="N50" s="45"/>
      <c r="O50" s="45">
        <v>1.0</v>
      </c>
      <c r="P50" s="46"/>
      <c r="Q50" s="45"/>
      <c r="R50" s="46"/>
      <c r="S50" s="46"/>
      <c r="T50" s="46"/>
      <c r="U50" s="46"/>
      <c r="V50" s="46"/>
      <c r="W50" s="46"/>
      <c r="X50" s="46"/>
      <c r="Y50" s="46"/>
      <c r="Z50" s="46"/>
      <c r="AA50" s="46"/>
      <c r="AB50" s="46"/>
      <c r="AC50" s="45">
        <v>1.0</v>
      </c>
      <c r="AD50" s="46"/>
      <c r="AE50" s="46"/>
      <c r="AF50" s="46"/>
      <c r="AG50" s="46"/>
      <c r="AH50" s="46"/>
      <c r="AI50" s="46"/>
      <c r="AJ50" s="45">
        <v>2.0</v>
      </c>
      <c r="AK50" s="46"/>
      <c r="AL50" s="46"/>
      <c r="AM50" s="46"/>
      <c r="AN50" s="46"/>
      <c r="AO50" s="46"/>
      <c r="AP50" s="46"/>
      <c r="AQ50" s="46"/>
      <c r="AR50" s="46"/>
      <c r="AS50" s="16"/>
      <c r="AT50" s="48">
        <f t="shared" si="1"/>
        <v>3</v>
      </c>
      <c r="AU50" s="48">
        <f t="shared" si="2"/>
        <v>4</v>
      </c>
      <c r="AV50" s="16"/>
    </row>
    <row r="51">
      <c r="A51" s="58" t="s">
        <v>175</v>
      </c>
      <c r="B51" s="43"/>
      <c r="C51" s="42" t="s">
        <v>191</v>
      </c>
      <c r="D51" s="49"/>
      <c r="E51" s="46"/>
      <c r="F51" s="45">
        <v>1.0</v>
      </c>
      <c r="G51" s="46"/>
      <c r="H51" s="46"/>
      <c r="I51" s="45">
        <v>1.0</v>
      </c>
      <c r="J51" s="46"/>
      <c r="K51" s="46"/>
      <c r="L51" s="46"/>
      <c r="M51" s="46"/>
      <c r="N51" s="46"/>
      <c r="O51" s="46"/>
      <c r="P51" s="46"/>
      <c r="Q51" s="46"/>
      <c r="R51" s="46"/>
      <c r="S51" s="45"/>
      <c r="T51" s="46"/>
      <c r="U51" s="46"/>
      <c r="V51" s="46"/>
      <c r="W51" s="46"/>
      <c r="X51" s="46"/>
      <c r="Y51" s="46"/>
      <c r="Z51" s="45"/>
      <c r="AA51" s="45">
        <v>1.0</v>
      </c>
      <c r="AB51" s="45">
        <v>1.0</v>
      </c>
      <c r="AC51" s="46"/>
      <c r="AD51" s="46"/>
      <c r="AE51" s="46"/>
      <c r="AF51" s="46"/>
      <c r="AG51" s="46"/>
      <c r="AH51" s="46"/>
      <c r="AI51" s="46"/>
      <c r="AJ51" s="46"/>
      <c r="AK51" s="46"/>
      <c r="AL51" s="46"/>
      <c r="AM51" s="46"/>
      <c r="AN51" s="46"/>
      <c r="AO51" s="46"/>
      <c r="AP51" s="46"/>
      <c r="AQ51" s="46"/>
      <c r="AR51" s="46"/>
      <c r="AS51" s="16"/>
      <c r="AT51" s="48">
        <f t="shared" si="1"/>
        <v>4</v>
      </c>
      <c r="AU51" s="48">
        <f t="shared" si="2"/>
        <v>4</v>
      </c>
      <c r="AV51" s="16"/>
    </row>
    <row r="52">
      <c r="A52" s="58" t="s">
        <v>175</v>
      </c>
      <c r="B52" s="43"/>
      <c r="C52" s="42" t="s">
        <v>192</v>
      </c>
      <c r="D52" s="49"/>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16"/>
      <c r="AT52" s="48">
        <f t="shared" si="1"/>
        <v>0</v>
      </c>
      <c r="AU52" s="48">
        <f t="shared" si="2"/>
        <v>0</v>
      </c>
      <c r="AV52" s="16"/>
    </row>
    <row r="53">
      <c r="A53" s="58" t="s">
        <v>175</v>
      </c>
      <c r="B53" s="43"/>
      <c r="C53" s="42" t="s">
        <v>193</v>
      </c>
      <c r="D53" s="49"/>
      <c r="E53" s="46"/>
      <c r="F53" s="46"/>
      <c r="G53" s="46"/>
      <c r="H53" s="46"/>
      <c r="I53" s="46"/>
      <c r="J53" s="46"/>
      <c r="K53" s="46"/>
      <c r="L53" s="46"/>
      <c r="M53" s="46"/>
      <c r="N53" s="46"/>
      <c r="O53" s="45">
        <v>1.0</v>
      </c>
      <c r="P53" s="46"/>
      <c r="Q53" s="45"/>
      <c r="R53" s="46"/>
      <c r="S53" s="46"/>
      <c r="T53" s="46"/>
      <c r="U53" s="46"/>
      <c r="V53" s="46"/>
      <c r="W53" s="46"/>
      <c r="X53" s="46"/>
      <c r="Y53" s="46"/>
      <c r="Z53" s="46"/>
      <c r="AA53" s="46"/>
      <c r="AB53" s="46"/>
      <c r="AC53" s="46"/>
      <c r="AD53" s="45">
        <v>1.0</v>
      </c>
      <c r="AE53" s="46"/>
      <c r="AF53" s="46"/>
      <c r="AG53" s="45"/>
      <c r="AH53" s="45"/>
      <c r="AI53" s="45"/>
      <c r="AJ53" s="45"/>
      <c r="AK53" s="45"/>
      <c r="AL53" s="45"/>
      <c r="AM53" s="45"/>
      <c r="AN53" s="45"/>
      <c r="AO53" s="45"/>
      <c r="AP53" s="45"/>
      <c r="AQ53" s="45"/>
      <c r="AR53" s="45"/>
      <c r="AS53" s="16"/>
      <c r="AT53" s="48">
        <f t="shared" si="1"/>
        <v>2</v>
      </c>
      <c r="AU53" s="48">
        <f t="shared" si="2"/>
        <v>2</v>
      </c>
      <c r="AV53" s="16"/>
    </row>
    <row r="54">
      <c r="A54" s="58" t="s">
        <v>175</v>
      </c>
      <c r="B54" s="43"/>
      <c r="C54" s="65" t="s">
        <v>194</v>
      </c>
      <c r="D54" s="49"/>
      <c r="E54" s="46"/>
      <c r="F54" s="46"/>
      <c r="G54" s="46"/>
      <c r="H54" s="46"/>
      <c r="I54" s="46"/>
      <c r="J54" s="46"/>
      <c r="K54" s="46"/>
      <c r="L54" s="46"/>
      <c r="M54" s="46"/>
      <c r="N54" s="46"/>
      <c r="O54" s="45">
        <v>1.0</v>
      </c>
      <c r="P54" s="46"/>
      <c r="Q54" s="46"/>
      <c r="R54" s="46"/>
      <c r="S54" s="46"/>
      <c r="T54" s="46"/>
      <c r="U54" s="46"/>
      <c r="V54" s="46"/>
      <c r="W54" s="46"/>
      <c r="X54" s="46"/>
      <c r="Y54" s="46"/>
      <c r="Z54" s="46"/>
      <c r="AA54" s="46"/>
      <c r="AB54" s="46"/>
      <c r="AC54" s="46"/>
      <c r="AD54" s="46"/>
      <c r="AE54" s="46"/>
      <c r="AF54" s="46"/>
      <c r="AG54" s="45"/>
      <c r="AH54" s="45"/>
      <c r="AI54" s="45"/>
      <c r="AJ54" s="45"/>
      <c r="AK54" s="45"/>
      <c r="AL54" s="45"/>
      <c r="AM54" s="45"/>
      <c r="AN54" s="45"/>
      <c r="AO54" s="45"/>
      <c r="AP54" s="45"/>
      <c r="AQ54" s="45"/>
      <c r="AR54" s="45"/>
      <c r="AS54" s="16"/>
      <c r="AT54" s="48">
        <f t="shared" si="1"/>
        <v>1</v>
      </c>
      <c r="AU54" s="48">
        <f t="shared" si="2"/>
        <v>1</v>
      </c>
      <c r="AV54" s="16"/>
    </row>
    <row r="55">
      <c r="A55" s="58" t="s">
        <v>175</v>
      </c>
      <c r="B55" s="43"/>
      <c r="C55" s="65" t="s">
        <v>195</v>
      </c>
      <c r="D55" s="49"/>
      <c r="E55" s="46"/>
      <c r="F55" s="46"/>
      <c r="G55" s="46"/>
      <c r="H55" s="46"/>
      <c r="I55" s="46"/>
      <c r="J55" s="46"/>
      <c r="K55" s="46"/>
      <c r="L55" s="46"/>
      <c r="M55" s="46"/>
      <c r="N55" s="46"/>
      <c r="O55" s="46"/>
      <c r="P55" s="46"/>
      <c r="Q55" s="46"/>
      <c r="R55" s="46"/>
      <c r="S55" s="46"/>
      <c r="T55" s="46"/>
      <c r="U55" s="46"/>
      <c r="V55" s="45"/>
      <c r="W55" s="46"/>
      <c r="X55" s="46"/>
      <c r="Y55" s="46"/>
      <c r="Z55" s="46"/>
      <c r="AA55" s="46"/>
      <c r="AB55" s="46"/>
      <c r="AC55" s="46"/>
      <c r="AD55" s="46"/>
      <c r="AE55" s="46"/>
      <c r="AF55" s="46"/>
      <c r="AG55" s="46"/>
      <c r="AH55" s="46"/>
      <c r="AI55" s="46"/>
      <c r="AJ55" s="46"/>
      <c r="AK55" s="46"/>
      <c r="AL55" s="46"/>
      <c r="AM55" s="46"/>
      <c r="AN55" s="46"/>
      <c r="AO55" s="46"/>
      <c r="AP55" s="46"/>
      <c r="AQ55" s="46"/>
      <c r="AR55" s="46"/>
      <c r="AS55" s="16"/>
      <c r="AT55" s="48">
        <f t="shared" si="1"/>
        <v>0</v>
      </c>
      <c r="AU55" s="48">
        <f t="shared" si="2"/>
        <v>0</v>
      </c>
      <c r="AV55" s="16"/>
    </row>
    <row r="56">
      <c r="A56" s="58" t="s">
        <v>175</v>
      </c>
      <c r="B56" s="43"/>
      <c r="C56" s="42" t="s">
        <v>196</v>
      </c>
      <c r="D56" s="49"/>
      <c r="E56" s="46"/>
      <c r="F56" s="46"/>
      <c r="G56" s="46"/>
      <c r="H56" s="46"/>
      <c r="I56" s="46"/>
      <c r="J56" s="46"/>
      <c r="K56" s="46"/>
      <c r="L56" s="46"/>
      <c r="M56" s="46"/>
      <c r="N56" s="46"/>
      <c r="O56" s="46"/>
      <c r="P56" s="46"/>
      <c r="Q56" s="46"/>
      <c r="R56" s="46"/>
      <c r="S56" s="46"/>
      <c r="T56" s="46"/>
      <c r="U56" s="46"/>
      <c r="V56" s="83"/>
      <c r="W56" s="46"/>
      <c r="X56" s="46"/>
      <c r="Y56" s="46"/>
      <c r="Z56" s="46"/>
      <c r="AA56" s="46"/>
      <c r="AB56" s="46"/>
      <c r="AC56" s="46"/>
      <c r="AD56" s="46"/>
      <c r="AE56" s="46"/>
      <c r="AF56" s="46"/>
      <c r="AG56" s="46"/>
      <c r="AH56" s="46"/>
      <c r="AI56" s="46"/>
      <c r="AJ56" s="46"/>
      <c r="AK56" s="46"/>
      <c r="AL56" s="46"/>
      <c r="AM56" s="46"/>
      <c r="AN56" s="46"/>
      <c r="AO56" s="46"/>
      <c r="AP56" s="46"/>
      <c r="AQ56" s="46"/>
      <c r="AR56" s="46"/>
      <c r="AS56" s="16"/>
      <c r="AT56" s="48">
        <f t="shared" si="1"/>
        <v>0</v>
      </c>
      <c r="AU56" s="48">
        <f t="shared" si="2"/>
        <v>0</v>
      </c>
      <c r="AV56" s="16"/>
    </row>
    <row r="57">
      <c r="A57" s="58" t="s">
        <v>175</v>
      </c>
      <c r="B57" s="43"/>
      <c r="C57" s="42" t="s">
        <v>197</v>
      </c>
      <c r="D57" s="44">
        <v>1.0</v>
      </c>
      <c r="E57" s="45"/>
      <c r="F57" s="46"/>
      <c r="G57" s="45"/>
      <c r="H57" s="46"/>
      <c r="I57" s="45"/>
      <c r="J57" s="46"/>
      <c r="K57" s="46"/>
      <c r="L57" s="46"/>
      <c r="M57" s="46"/>
      <c r="N57" s="46"/>
      <c r="O57" s="46"/>
      <c r="P57" s="45">
        <v>2.0</v>
      </c>
      <c r="Q57" s="45"/>
      <c r="R57" s="46"/>
      <c r="S57" s="46"/>
      <c r="T57" s="45"/>
      <c r="U57" s="46"/>
      <c r="V57" s="45">
        <v>1.0</v>
      </c>
      <c r="W57" s="46"/>
      <c r="X57" s="46"/>
      <c r="Y57" s="46"/>
      <c r="Z57" s="46"/>
      <c r="AA57" s="46"/>
      <c r="AB57" s="46"/>
      <c r="AC57" s="46"/>
      <c r="AD57" s="46"/>
      <c r="AE57" s="46"/>
      <c r="AF57" s="46"/>
      <c r="AG57" s="46"/>
      <c r="AH57" s="46"/>
      <c r="AI57" s="45">
        <v>1.0</v>
      </c>
      <c r="AJ57" s="46"/>
      <c r="AK57" s="46"/>
      <c r="AL57" s="46"/>
      <c r="AM57" s="46"/>
      <c r="AN57" s="46"/>
      <c r="AO57" s="46"/>
      <c r="AP57" s="46"/>
      <c r="AQ57" s="45">
        <v>2.0</v>
      </c>
      <c r="AR57" s="46"/>
      <c r="AS57" s="16"/>
      <c r="AT57" s="48">
        <f t="shared" si="1"/>
        <v>5</v>
      </c>
      <c r="AU57" s="48">
        <f t="shared" si="2"/>
        <v>7</v>
      </c>
      <c r="AV57" s="16"/>
    </row>
    <row r="58">
      <c r="A58" s="58" t="s">
        <v>175</v>
      </c>
      <c r="B58" s="43"/>
      <c r="C58" s="42" t="s">
        <v>198</v>
      </c>
      <c r="D58" s="49"/>
      <c r="E58" s="46"/>
      <c r="F58" s="45"/>
      <c r="G58" s="45">
        <v>1.0</v>
      </c>
      <c r="H58" s="45">
        <v>1.0</v>
      </c>
      <c r="I58" s="45">
        <v>1.0</v>
      </c>
      <c r="J58" s="45"/>
      <c r="K58" s="46"/>
      <c r="L58" s="45"/>
      <c r="M58" s="46"/>
      <c r="N58" s="46"/>
      <c r="O58" s="45"/>
      <c r="P58" s="46"/>
      <c r="Q58" s="46"/>
      <c r="R58" s="46"/>
      <c r="S58" s="45"/>
      <c r="T58" s="45"/>
      <c r="U58" s="45"/>
      <c r="V58" s="46"/>
      <c r="W58" s="46"/>
      <c r="X58" s="46"/>
      <c r="Y58" s="46"/>
      <c r="Z58" s="46"/>
      <c r="AA58" s="46"/>
      <c r="AB58" s="46"/>
      <c r="AC58" s="46"/>
      <c r="AD58" s="46"/>
      <c r="AE58" s="45"/>
      <c r="AF58" s="46"/>
      <c r="AG58" s="46"/>
      <c r="AH58" s="46"/>
      <c r="AI58" s="46"/>
      <c r="AJ58" s="46"/>
      <c r="AK58" s="46"/>
      <c r="AL58" s="46"/>
      <c r="AM58" s="46"/>
      <c r="AN58" s="46"/>
      <c r="AO58" s="46"/>
      <c r="AP58" s="46"/>
      <c r="AQ58" s="46"/>
      <c r="AR58" s="45">
        <v>2.0</v>
      </c>
      <c r="AS58" s="16"/>
      <c r="AT58" s="48">
        <f t="shared" si="1"/>
        <v>4</v>
      </c>
      <c r="AU58" s="48">
        <f t="shared" si="2"/>
        <v>5</v>
      </c>
      <c r="AV58" s="16"/>
    </row>
    <row r="59">
      <c r="A59" s="58" t="s">
        <v>175</v>
      </c>
      <c r="B59" s="43"/>
      <c r="C59" s="42" t="s">
        <v>199</v>
      </c>
      <c r="D59" s="49"/>
      <c r="E59" s="46"/>
      <c r="F59" s="45"/>
      <c r="G59" s="46"/>
      <c r="H59" s="45"/>
      <c r="I59" s="46"/>
      <c r="J59" s="46"/>
      <c r="K59" s="46"/>
      <c r="L59" s="46"/>
      <c r="M59" s="46"/>
      <c r="N59" s="46"/>
      <c r="O59" s="45"/>
      <c r="P59" s="46"/>
      <c r="Q59" s="46"/>
      <c r="R59" s="45"/>
      <c r="S59" s="46"/>
      <c r="T59" s="45"/>
      <c r="U59" s="45"/>
      <c r="V59" s="45"/>
      <c r="W59" s="46"/>
      <c r="X59" s="46"/>
      <c r="Y59" s="46"/>
      <c r="Z59" s="46"/>
      <c r="AA59" s="46"/>
      <c r="AB59" s="46"/>
      <c r="AC59" s="46"/>
      <c r="AD59" s="46"/>
      <c r="AE59" s="46"/>
      <c r="AF59" s="46"/>
      <c r="AG59" s="46"/>
      <c r="AH59" s="46"/>
      <c r="AI59" s="46"/>
      <c r="AJ59" s="46"/>
      <c r="AK59" s="46"/>
      <c r="AL59" s="46"/>
      <c r="AM59" s="46"/>
      <c r="AN59" s="46"/>
      <c r="AO59" s="46"/>
      <c r="AP59" s="46"/>
      <c r="AQ59" s="46"/>
      <c r="AR59" s="46"/>
      <c r="AS59" s="16"/>
      <c r="AT59" s="48">
        <f t="shared" si="1"/>
        <v>0</v>
      </c>
      <c r="AU59" s="48">
        <f t="shared" si="2"/>
        <v>0</v>
      </c>
      <c r="AV59" s="16"/>
    </row>
    <row r="60">
      <c r="A60" s="58" t="s">
        <v>175</v>
      </c>
      <c r="B60" s="43"/>
      <c r="C60" s="42" t="s">
        <v>200</v>
      </c>
      <c r="D60" s="49"/>
      <c r="E60" s="46"/>
      <c r="F60" s="46"/>
      <c r="G60" s="46"/>
      <c r="H60" s="46"/>
      <c r="I60" s="46"/>
      <c r="J60" s="45"/>
      <c r="K60" s="46"/>
      <c r="L60" s="46"/>
      <c r="M60" s="46"/>
      <c r="N60" s="46"/>
      <c r="O60" s="46"/>
      <c r="P60" s="46"/>
      <c r="Q60" s="46"/>
      <c r="R60" s="45"/>
      <c r="S60" s="46"/>
      <c r="T60" s="46"/>
      <c r="U60" s="46"/>
      <c r="V60" s="46"/>
      <c r="W60" s="46"/>
      <c r="X60" s="46"/>
      <c r="Y60" s="46"/>
      <c r="Z60" s="46"/>
      <c r="AA60" s="46"/>
      <c r="AB60" s="45"/>
      <c r="AC60" s="46"/>
      <c r="AD60" s="46"/>
      <c r="AE60" s="46"/>
      <c r="AF60" s="46"/>
      <c r="AG60" s="46"/>
      <c r="AH60" s="46"/>
      <c r="AI60" s="46"/>
      <c r="AJ60" s="46"/>
      <c r="AK60" s="46"/>
      <c r="AL60" s="46"/>
      <c r="AM60" s="46"/>
      <c r="AN60" s="46"/>
      <c r="AO60" s="46"/>
      <c r="AP60" s="46"/>
      <c r="AQ60" s="46"/>
      <c r="AR60" s="46"/>
      <c r="AS60" s="16"/>
      <c r="AT60" s="48">
        <f t="shared" si="1"/>
        <v>0</v>
      </c>
      <c r="AU60" s="48">
        <f t="shared" si="2"/>
        <v>0</v>
      </c>
      <c r="AV60" s="16"/>
    </row>
    <row r="61">
      <c r="A61" s="58" t="s">
        <v>175</v>
      </c>
      <c r="B61" s="43"/>
      <c r="C61" s="42" t="s">
        <v>201</v>
      </c>
      <c r="D61" s="49"/>
      <c r="E61" s="46"/>
      <c r="F61" s="46"/>
      <c r="G61" s="46"/>
      <c r="H61" s="46"/>
      <c r="I61" s="46"/>
      <c r="J61" s="46"/>
      <c r="K61" s="46"/>
      <c r="L61" s="46"/>
      <c r="M61" s="46"/>
      <c r="N61" s="46"/>
      <c r="O61" s="45"/>
      <c r="P61" s="46"/>
      <c r="Q61" s="46"/>
      <c r="R61" s="46"/>
      <c r="S61" s="46"/>
      <c r="T61" s="46"/>
      <c r="U61" s="46"/>
      <c r="V61" s="46"/>
      <c r="W61" s="46"/>
      <c r="X61" s="46"/>
      <c r="Y61" s="46"/>
      <c r="Z61" s="46"/>
      <c r="AA61" s="46"/>
      <c r="AB61" s="46"/>
      <c r="AC61" s="46"/>
      <c r="AD61" s="46"/>
      <c r="AE61" s="45"/>
      <c r="AF61" s="46"/>
      <c r="AG61" s="46"/>
      <c r="AH61" s="46"/>
      <c r="AI61" s="46"/>
      <c r="AJ61" s="46"/>
      <c r="AK61" s="46"/>
      <c r="AL61" s="46"/>
      <c r="AM61" s="46"/>
      <c r="AN61" s="46"/>
      <c r="AO61" s="46"/>
      <c r="AP61" s="46"/>
      <c r="AQ61" s="46"/>
      <c r="AR61" s="46"/>
      <c r="AS61" s="16"/>
      <c r="AT61" s="48">
        <f t="shared" si="1"/>
        <v>0</v>
      </c>
      <c r="AU61" s="48">
        <f t="shared" si="2"/>
        <v>0</v>
      </c>
      <c r="AV61" s="16"/>
    </row>
    <row r="62">
      <c r="A62" s="58" t="s">
        <v>175</v>
      </c>
      <c r="B62" s="51"/>
      <c r="C62" s="42" t="s">
        <v>202</v>
      </c>
      <c r="D62" s="55"/>
      <c r="E62" s="54"/>
      <c r="F62" s="54"/>
      <c r="G62" s="54"/>
      <c r="H62" s="53"/>
      <c r="I62" s="54"/>
      <c r="J62" s="54"/>
      <c r="K62" s="54"/>
      <c r="L62" s="54"/>
      <c r="M62" s="54"/>
      <c r="N62" s="54"/>
      <c r="O62" s="54"/>
      <c r="P62" s="54"/>
      <c r="Q62" s="54"/>
      <c r="R62" s="53"/>
      <c r="S62" s="54"/>
      <c r="T62" s="54"/>
      <c r="U62" s="54"/>
      <c r="V62" s="54"/>
      <c r="W62" s="54"/>
      <c r="X62" s="54"/>
      <c r="Y62" s="54"/>
      <c r="Z62" s="54"/>
      <c r="AA62" s="54"/>
      <c r="AB62" s="54"/>
      <c r="AC62" s="54"/>
      <c r="AD62" s="54"/>
      <c r="AE62" s="54"/>
      <c r="AF62" s="53">
        <v>1.0</v>
      </c>
      <c r="AG62" s="54"/>
      <c r="AH62" s="54"/>
      <c r="AI62" s="54"/>
      <c r="AJ62" s="54"/>
      <c r="AK62" s="54"/>
      <c r="AL62" s="54"/>
      <c r="AM62" s="54"/>
      <c r="AN62" s="54"/>
      <c r="AO62" s="54"/>
      <c r="AP62" s="54"/>
      <c r="AQ62" s="54"/>
      <c r="AR62" s="54"/>
      <c r="AS62" s="57"/>
      <c r="AT62" s="48">
        <f t="shared" si="1"/>
        <v>1</v>
      </c>
      <c r="AU62" s="48">
        <f t="shared" si="2"/>
        <v>1</v>
      </c>
      <c r="AV62" s="57"/>
    </row>
    <row r="63">
      <c r="A63" s="42" t="s">
        <v>203</v>
      </c>
      <c r="B63" s="65" t="s">
        <v>204</v>
      </c>
      <c r="C63" s="42" t="s">
        <v>205</v>
      </c>
      <c r="D63" s="44"/>
      <c r="E63" s="46"/>
      <c r="F63" s="46"/>
      <c r="G63" s="45"/>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16"/>
      <c r="AT63" s="48">
        <f t="shared" si="1"/>
        <v>0</v>
      </c>
      <c r="AU63" s="48">
        <f t="shared" si="2"/>
        <v>0</v>
      </c>
      <c r="AV63" s="16"/>
    </row>
    <row r="64">
      <c r="A64" s="42" t="s">
        <v>203</v>
      </c>
      <c r="B64" s="65" t="s">
        <v>204</v>
      </c>
      <c r="C64" s="42" t="s">
        <v>206</v>
      </c>
      <c r="D64" s="44"/>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16"/>
      <c r="AT64" s="48">
        <f t="shared" si="1"/>
        <v>0</v>
      </c>
      <c r="AU64" s="48">
        <f t="shared" si="2"/>
        <v>0</v>
      </c>
      <c r="AV64" s="16"/>
    </row>
    <row r="65">
      <c r="A65" s="42" t="s">
        <v>203</v>
      </c>
      <c r="B65" s="65" t="s">
        <v>204</v>
      </c>
      <c r="C65" s="42" t="s">
        <v>207</v>
      </c>
      <c r="D65" s="44"/>
      <c r="E65" s="45"/>
      <c r="F65" s="46"/>
      <c r="G65" s="46"/>
      <c r="H65" s="45"/>
      <c r="I65" s="46"/>
      <c r="J65" s="46"/>
      <c r="K65" s="46"/>
      <c r="L65" s="46"/>
      <c r="M65" s="46"/>
      <c r="N65" s="46"/>
      <c r="O65" s="46"/>
      <c r="P65" s="46"/>
      <c r="Q65" s="46"/>
      <c r="R65" s="46"/>
      <c r="S65" s="46"/>
      <c r="T65" s="46"/>
      <c r="U65" s="46"/>
      <c r="V65" s="46"/>
      <c r="W65" s="46"/>
      <c r="X65" s="46"/>
      <c r="Y65" s="46"/>
      <c r="Z65" s="46"/>
      <c r="AA65" s="46"/>
      <c r="AB65" s="46"/>
      <c r="AC65" s="46"/>
      <c r="AD65" s="45"/>
      <c r="AE65" s="46"/>
      <c r="AF65" s="46"/>
      <c r="AG65" s="46"/>
      <c r="AH65" s="46"/>
      <c r="AI65" s="46"/>
      <c r="AJ65" s="46"/>
      <c r="AK65" s="46"/>
      <c r="AL65" s="46"/>
      <c r="AM65" s="46"/>
      <c r="AN65" s="46"/>
      <c r="AO65" s="46"/>
      <c r="AP65" s="46"/>
      <c r="AQ65" s="46"/>
      <c r="AR65" s="46"/>
      <c r="AS65" s="16"/>
      <c r="AT65" s="48">
        <f t="shared" si="1"/>
        <v>0</v>
      </c>
      <c r="AU65" s="48">
        <f t="shared" si="2"/>
        <v>0</v>
      </c>
      <c r="AV65" s="16"/>
    </row>
    <row r="66">
      <c r="A66" s="42" t="s">
        <v>203</v>
      </c>
      <c r="B66" s="65" t="s">
        <v>204</v>
      </c>
      <c r="C66" s="42" t="s">
        <v>208</v>
      </c>
      <c r="D66" s="44"/>
      <c r="E66" s="46"/>
      <c r="F66" s="46"/>
      <c r="G66" s="45"/>
      <c r="H66" s="45"/>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16"/>
      <c r="AT66" s="48">
        <f t="shared" si="1"/>
        <v>0</v>
      </c>
      <c r="AU66" s="48">
        <f t="shared" si="2"/>
        <v>0</v>
      </c>
      <c r="AV66" s="16"/>
    </row>
    <row r="67">
      <c r="A67" s="42" t="s">
        <v>203</v>
      </c>
      <c r="B67" s="65" t="s">
        <v>204</v>
      </c>
      <c r="C67" s="42" t="s">
        <v>209</v>
      </c>
      <c r="D67" s="44"/>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16"/>
      <c r="AT67" s="48">
        <f t="shared" si="1"/>
        <v>0</v>
      </c>
      <c r="AU67" s="48">
        <f t="shared" si="2"/>
        <v>0</v>
      </c>
      <c r="AV67" s="16"/>
    </row>
    <row r="68">
      <c r="A68" s="42" t="s">
        <v>203</v>
      </c>
      <c r="B68" s="65" t="s">
        <v>204</v>
      </c>
      <c r="C68" s="42" t="s">
        <v>210</v>
      </c>
      <c r="D68" s="49"/>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16"/>
      <c r="AT68" s="48">
        <f t="shared" si="1"/>
        <v>0</v>
      </c>
      <c r="AU68" s="48">
        <f t="shared" si="2"/>
        <v>0</v>
      </c>
      <c r="AV68" s="16"/>
    </row>
    <row r="69">
      <c r="A69" s="42" t="s">
        <v>203</v>
      </c>
      <c r="B69" s="65" t="s">
        <v>204</v>
      </c>
      <c r="C69" s="42" t="s">
        <v>211</v>
      </c>
      <c r="D69" s="67"/>
      <c r="E69" s="46"/>
      <c r="F69" s="46"/>
      <c r="G69" s="68"/>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16"/>
      <c r="AT69" s="48">
        <f t="shared" si="1"/>
        <v>0</v>
      </c>
      <c r="AU69" s="48">
        <f t="shared" si="2"/>
        <v>0</v>
      </c>
      <c r="AV69" s="16"/>
    </row>
    <row r="70">
      <c r="A70" s="42" t="s">
        <v>203</v>
      </c>
      <c r="B70" s="42" t="s">
        <v>212</v>
      </c>
      <c r="C70" s="42" t="s">
        <v>213</v>
      </c>
      <c r="D70" s="49"/>
      <c r="E70" s="46"/>
      <c r="F70" s="46"/>
      <c r="G70" s="46"/>
      <c r="H70" s="46"/>
      <c r="I70" s="46"/>
      <c r="J70" s="46"/>
      <c r="K70" s="46"/>
      <c r="L70" s="46"/>
      <c r="M70" s="45"/>
      <c r="N70" s="45"/>
      <c r="O70" s="46"/>
      <c r="P70" s="46"/>
      <c r="Q70" s="46"/>
      <c r="R70" s="46"/>
      <c r="S70" s="46"/>
      <c r="T70" s="45"/>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16"/>
      <c r="AT70" s="48">
        <f t="shared" si="1"/>
        <v>0</v>
      </c>
      <c r="AU70" s="48">
        <f t="shared" si="2"/>
        <v>0</v>
      </c>
      <c r="AV70" s="16"/>
    </row>
    <row r="71">
      <c r="A71" s="42" t="s">
        <v>203</v>
      </c>
      <c r="B71" s="42" t="s">
        <v>212</v>
      </c>
      <c r="C71" s="42" t="s">
        <v>214</v>
      </c>
      <c r="D71" s="49"/>
      <c r="E71" s="46"/>
      <c r="F71" s="46"/>
      <c r="G71" s="46"/>
      <c r="H71" s="45"/>
      <c r="I71" s="46"/>
      <c r="J71" s="46"/>
      <c r="K71" s="46"/>
      <c r="L71" s="46"/>
      <c r="M71" s="45"/>
      <c r="N71" s="45"/>
      <c r="O71" s="46"/>
      <c r="P71" s="46"/>
      <c r="Q71" s="46"/>
      <c r="R71" s="46"/>
      <c r="S71" s="46"/>
      <c r="T71" s="45"/>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16"/>
      <c r="AT71" s="48">
        <f t="shared" si="1"/>
        <v>0</v>
      </c>
      <c r="AU71" s="48">
        <f t="shared" si="2"/>
        <v>0</v>
      </c>
      <c r="AV71" s="16"/>
    </row>
    <row r="72">
      <c r="A72" s="42" t="s">
        <v>203</v>
      </c>
      <c r="B72" s="42" t="s">
        <v>212</v>
      </c>
      <c r="C72" s="42" t="s">
        <v>215</v>
      </c>
      <c r="D72" s="49"/>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5"/>
      <c r="AF72" s="46"/>
      <c r="AG72" s="46"/>
      <c r="AH72" s="46"/>
      <c r="AI72" s="46"/>
      <c r="AJ72" s="46"/>
      <c r="AK72" s="46"/>
      <c r="AL72" s="46"/>
      <c r="AM72" s="46"/>
      <c r="AN72" s="46"/>
      <c r="AO72" s="46"/>
      <c r="AP72" s="46"/>
      <c r="AQ72" s="46"/>
      <c r="AR72" s="45">
        <v>1.0</v>
      </c>
      <c r="AS72" s="16"/>
      <c r="AT72" s="48">
        <f t="shared" si="1"/>
        <v>1</v>
      </c>
      <c r="AU72" s="48">
        <f t="shared" si="2"/>
        <v>1</v>
      </c>
      <c r="AV72" s="16"/>
    </row>
    <row r="73">
      <c r="A73" s="42" t="s">
        <v>203</v>
      </c>
      <c r="B73" s="42" t="s">
        <v>212</v>
      </c>
      <c r="C73" s="42" t="s">
        <v>216</v>
      </c>
      <c r="D73" s="49"/>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5">
        <v>3.0</v>
      </c>
      <c r="AR73" s="45">
        <v>1.0</v>
      </c>
      <c r="AS73" s="16"/>
      <c r="AT73" s="48">
        <f t="shared" si="1"/>
        <v>2</v>
      </c>
      <c r="AU73" s="48">
        <f t="shared" si="2"/>
        <v>4</v>
      </c>
      <c r="AV73" s="16"/>
    </row>
    <row r="74">
      <c r="A74" s="42" t="s">
        <v>203</v>
      </c>
      <c r="B74" s="42" t="s">
        <v>212</v>
      </c>
      <c r="C74" s="42" t="s">
        <v>217</v>
      </c>
      <c r="D74" s="49"/>
      <c r="E74" s="45"/>
      <c r="F74" s="45"/>
      <c r="G74" s="46"/>
      <c r="H74" s="46"/>
      <c r="I74" s="45"/>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5">
        <v>1.0</v>
      </c>
      <c r="AQ74" s="46"/>
      <c r="AR74" s="46"/>
      <c r="AS74" s="16"/>
      <c r="AT74" s="48">
        <f t="shared" si="1"/>
        <v>1</v>
      </c>
      <c r="AU74" s="48">
        <f t="shared" si="2"/>
        <v>1</v>
      </c>
      <c r="AV74" s="16"/>
    </row>
    <row r="75">
      <c r="A75" s="42" t="s">
        <v>203</v>
      </c>
      <c r="B75" s="42" t="s">
        <v>212</v>
      </c>
      <c r="C75" s="42" t="s">
        <v>218</v>
      </c>
      <c r="D75" s="49"/>
      <c r="E75" s="46"/>
      <c r="F75" s="46"/>
      <c r="G75" s="46"/>
      <c r="H75" s="46"/>
      <c r="I75" s="46"/>
      <c r="J75" s="46"/>
      <c r="K75" s="46"/>
      <c r="L75" s="46"/>
      <c r="M75" s="46"/>
      <c r="N75" s="46"/>
      <c r="O75" s="46"/>
      <c r="P75" s="46"/>
      <c r="Q75" s="46"/>
      <c r="R75" s="46"/>
      <c r="S75" s="46"/>
      <c r="T75" s="46"/>
      <c r="U75" s="46"/>
      <c r="V75" s="46"/>
      <c r="W75" s="46"/>
      <c r="X75" s="46"/>
      <c r="Y75" s="46"/>
      <c r="Z75" s="46"/>
      <c r="AA75" s="46"/>
      <c r="AB75" s="46"/>
      <c r="AC75" s="45"/>
      <c r="AD75" s="46"/>
      <c r="AE75" s="46"/>
      <c r="AF75" s="46"/>
      <c r="AG75" s="46"/>
      <c r="AH75" s="46"/>
      <c r="AI75" s="46"/>
      <c r="AJ75" s="46"/>
      <c r="AK75" s="46"/>
      <c r="AL75" s="46"/>
      <c r="AM75" s="46"/>
      <c r="AN75" s="46"/>
      <c r="AO75" s="46"/>
      <c r="AP75" s="46"/>
      <c r="AQ75" s="46"/>
      <c r="AR75" s="46"/>
      <c r="AS75" s="16"/>
      <c r="AT75" s="48">
        <f t="shared" si="1"/>
        <v>0</v>
      </c>
      <c r="AU75" s="48">
        <f t="shared" si="2"/>
        <v>0</v>
      </c>
      <c r="AV75" s="16"/>
    </row>
    <row r="76">
      <c r="A76" s="42" t="s">
        <v>203</v>
      </c>
      <c r="B76" s="42" t="s">
        <v>212</v>
      </c>
      <c r="C76" s="42" t="s">
        <v>219</v>
      </c>
      <c r="D76" s="49"/>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5">
        <v>1.0</v>
      </c>
      <c r="AO76" s="45">
        <v>1.0</v>
      </c>
      <c r="AP76" s="46"/>
      <c r="AQ76" s="46"/>
      <c r="AR76" s="46"/>
      <c r="AS76" s="16"/>
      <c r="AT76" s="48">
        <f t="shared" si="1"/>
        <v>2</v>
      </c>
      <c r="AU76" s="48">
        <f t="shared" si="2"/>
        <v>2</v>
      </c>
      <c r="AV76" s="16"/>
    </row>
    <row r="77">
      <c r="A77" s="42" t="s">
        <v>203</v>
      </c>
      <c r="B77" s="42" t="s">
        <v>212</v>
      </c>
      <c r="C77" s="42" t="s">
        <v>220</v>
      </c>
      <c r="D77" s="49"/>
      <c r="E77" s="46"/>
      <c r="F77" s="46"/>
      <c r="G77" s="46"/>
      <c r="H77" s="46"/>
      <c r="I77" s="46"/>
      <c r="J77" s="45"/>
      <c r="K77" s="46"/>
      <c r="L77" s="46"/>
      <c r="M77" s="46"/>
      <c r="N77" s="46"/>
      <c r="O77" s="46"/>
      <c r="P77" s="46"/>
      <c r="Q77" s="46"/>
      <c r="R77" s="46"/>
      <c r="S77" s="46"/>
      <c r="T77" s="46"/>
      <c r="U77" s="46"/>
      <c r="V77" s="46"/>
      <c r="W77" s="46"/>
      <c r="X77" s="46"/>
      <c r="Y77" s="46"/>
      <c r="Z77" s="46"/>
      <c r="AA77" s="46"/>
      <c r="AB77" s="46"/>
      <c r="AC77" s="45"/>
      <c r="AD77" s="46"/>
      <c r="AE77" s="46"/>
      <c r="AF77" s="46"/>
      <c r="AG77" s="46"/>
      <c r="AH77" s="46"/>
      <c r="AI77" s="46"/>
      <c r="AJ77" s="46"/>
      <c r="AK77" s="46"/>
      <c r="AL77" s="46"/>
      <c r="AM77" s="46"/>
      <c r="AN77" s="45">
        <v>1.0</v>
      </c>
      <c r="AO77" s="46"/>
      <c r="AP77" s="46"/>
      <c r="AQ77" s="46"/>
      <c r="AR77" s="46"/>
      <c r="AS77" s="16"/>
      <c r="AT77" s="48">
        <f t="shared" si="1"/>
        <v>1</v>
      </c>
      <c r="AU77" s="48">
        <f t="shared" si="2"/>
        <v>1</v>
      </c>
      <c r="AV77" s="16"/>
    </row>
    <row r="78">
      <c r="A78" s="42" t="s">
        <v>203</v>
      </c>
      <c r="B78" s="42" t="s">
        <v>221</v>
      </c>
      <c r="C78" s="42" t="s">
        <v>222</v>
      </c>
      <c r="D78" s="49"/>
      <c r="E78" s="46"/>
      <c r="F78" s="46"/>
      <c r="G78" s="46"/>
      <c r="H78" s="46"/>
      <c r="I78" s="46"/>
      <c r="J78" s="46"/>
      <c r="K78" s="46"/>
      <c r="L78" s="46"/>
      <c r="M78" s="45"/>
      <c r="N78" s="45"/>
      <c r="O78" s="46"/>
      <c r="P78" s="46"/>
      <c r="Q78" s="46"/>
      <c r="R78" s="46"/>
      <c r="S78" s="46"/>
      <c r="T78" s="45"/>
      <c r="U78" s="46"/>
      <c r="V78" s="45"/>
      <c r="W78" s="45"/>
      <c r="X78" s="45"/>
      <c r="Y78" s="45"/>
      <c r="Z78" s="45"/>
      <c r="AA78" s="45"/>
      <c r="AB78" s="46"/>
      <c r="AC78" s="46"/>
      <c r="AD78" s="46"/>
      <c r="AE78" s="46"/>
      <c r="AF78" s="46"/>
      <c r="AG78" s="46"/>
      <c r="AH78" s="46"/>
      <c r="AI78" s="46"/>
      <c r="AJ78" s="46"/>
      <c r="AK78" s="46"/>
      <c r="AL78" s="46"/>
      <c r="AM78" s="46"/>
      <c r="AN78" s="46"/>
      <c r="AO78" s="46"/>
      <c r="AP78" s="46"/>
      <c r="AQ78" s="46"/>
      <c r="AR78" s="46"/>
      <c r="AS78" s="16"/>
      <c r="AT78" s="48">
        <f t="shared" si="1"/>
        <v>0</v>
      </c>
      <c r="AU78" s="48">
        <f t="shared" si="2"/>
        <v>0</v>
      </c>
      <c r="AV78" s="16"/>
    </row>
    <row r="79">
      <c r="A79" s="42" t="s">
        <v>203</v>
      </c>
      <c r="B79" s="42" t="s">
        <v>221</v>
      </c>
      <c r="C79" s="42" t="s">
        <v>223</v>
      </c>
      <c r="D79" s="49"/>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16"/>
      <c r="AT79" s="48">
        <f t="shared" si="1"/>
        <v>0</v>
      </c>
      <c r="AU79" s="48">
        <f t="shared" si="2"/>
        <v>0</v>
      </c>
      <c r="AV79" s="16"/>
    </row>
    <row r="80">
      <c r="A80" s="42" t="s">
        <v>203</v>
      </c>
      <c r="B80" s="42" t="s">
        <v>221</v>
      </c>
      <c r="C80" s="42" t="s">
        <v>224</v>
      </c>
      <c r="D80" s="49"/>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16"/>
      <c r="AT80" s="48">
        <f t="shared" si="1"/>
        <v>0</v>
      </c>
      <c r="AU80" s="48">
        <f t="shared" si="2"/>
        <v>0</v>
      </c>
      <c r="AV80" s="16"/>
    </row>
    <row r="81">
      <c r="A81" s="42" t="s">
        <v>203</v>
      </c>
      <c r="B81" s="42" t="s">
        <v>221</v>
      </c>
      <c r="C81" s="42" t="s">
        <v>225</v>
      </c>
      <c r="D81" s="44"/>
      <c r="E81" s="68"/>
      <c r="F81" s="45">
        <v>1.0</v>
      </c>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16"/>
      <c r="AT81" s="48">
        <f t="shared" si="1"/>
        <v>1</v>
      </c>
      <c r="AU81" s="48">
        <f t="shared" si="2"/>
        <v>1</v>
      </c>
      <c r="AV81" s="16"/>
    </row>
    <row r="82">
      <c r="A82" s="42" t="s">
        <v>203</v>
      </c>
      <c r="B82" s="42" t="s">
        <v>221</v>
      </c>
      <c r="C82" s="42" t="s">
        <v>226</v>
      </c>
      <c r="D82" s="49"/>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16"/>
      <c r="AT82" s="48">
        <f t="shared" si="1"/>
        <v>0</v>
      </c>
      <c r="AU82" s="48">
        <f t="shared" si="2"/>
        <v>0</v>
      </c>
      <c r="AV82" s="16"/>
    </row>
    <row r="83">
      <c r="A83" s="42" t="s">
        <v>203</v>
      </c>
      <c r="B83" s="42" t="s">
        <v>227</v>
      </c>
      <c r="C83" s="42" t="s">
        <v>228</v>
      </c>
      <c r="D83" s="49"/>
      <c r="E83" s="46"/>
      <c r="F83" s="46"/>
      <c r="G83" s="46"/>
      <c r="H83" s="46"/>
      <c r="I83" s="46"/>
      <c r="J83" s="46"/>
      <c r="K83" s="46"/>
      <c r="L83" s="46"/>
      <c r="M83" s="46"/>
      <c r="N83" s="46"/>
      <c r="O83" s="46"/>
      <c r="P83" s="46"/>
      <c r="Q83" s="46"/>
      <c r="R83" s="46"/>
      <c r="S83" s="46"/>
      <c r="T83" s="45"/>
      <c r="U83" s="46"/>
      <c r="V83" s="45"/>
      <c r="W83" s="45"/>
      <c r="X83" s="45"/>
      <c r="Y83" s="45"/>
      <c r="Z83" s="45"/>
      <c r="AA83" s="45"/>
      <c r="AB83" s="46"/>
      <c r="AC83" s="46"/>
      <c r="AD83" s="46"/>
      <c r="AE83" s="46"/>
      <c r="AF83" s="46"/>
      <c r="AG83" s="46"/>
      <c r="AH83" s="46"/>
      <c r="AI83" s="46"/>
      <c r="AJ83" s="46"/>
      <c r="AK83" s="46"/>
      <c r="AL83" s="46"/>
      <c r="AM83" s="46"/>
      <c r="AN83" s="46"/>
      <c r="AO83" s="46"/>
      <c r="AP83" s="46"/>
      <c r="AQ83" s="46"/>
      <c r="AR83" s="46"/>
      <c r="AS83" s="16"/>
      <c r="AT83" s="48">
        <f t="shared" si="1"/>
        <v>0</v>
      </c>
      <c r="AU83" s="48">
        <f t="shared" si="2"/>
        <v>0</v>
      </c>
      <c r="AV83" s="16"/>
    </row>
    <row r="84">
      <c r="A84" s="42" t="s">
        <v>203</v>
      </c>
      <c r="B84" s="42" t="s">
        <v>227</v>
      </c>
      <c r="C84" s="42" t="s">
        <v>229</v>
      </c>
      <c r="D84" s="49"/>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16"/>
      <c r="AT84" s="48">
        <f t="shared" si="1"/>
        <v>0</v>
      </c>
      <c r="AU84" s="48">
        <f t="shared" si="2"/>
        <v>0</v>
      </c>
      <c r="AV84" s="16"/>
    </row>
    <row r="85">
      <c r="A85" s="42" t="s">
        <v>203</v>
      </c>
      <c r="B85" s="42" t="s">
        <v>227</v>
      </c>
      <c r="C85" s="42" t="s">
        <v>230</v>
      </c>
      <c r="D85" s="44"/>
      <c r="E85" s="46"/>
      <c r="F85" s="45"/>
      <c r="G85" s="45"/>
      <c r="H85" s="46"/>
      <c r="I85" s="46"/>
      <c r="J85" s="46"/>
      <c r="K85" s="46"/>
      <c r="L85" s="46"/>
      <c r="M85" s="46"/>
      <c r="N85" s="46"/>
      <c r="O85" s="46"/>
      <c r="P85" s="45">
        <v>2.0</v>
      </c>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16"/>
      <c r="AT85" s="48">
        <f t="shared" si="1"/>
        <v>1</v>
      </c>
      <c r="AU85" s="48">
        <f t="shared" si="2"/>
        <v>2</v>
      </c>
      <c r="AV85" s="16"/>
    </row>
    <row r="86">
      <c r="A86" s="42" t="s">
        <v>203</v>
      </c>
      <c r="B86" s="42" t="s">
        <v>227</v>
      </c>
      <c r="C86" s="42" t="s">
        <v>231</v>
      </c>
      <c r="D86" s="49"/>
      <c r="E86" s="45"/>
      <c r="F86" s="45"/>
      <c r="G86" s="46"/>
      <c r="H86" s="46"/>
      <c r="I86" s="46"/>
      <c r="J86" s="46"/>
      <c r="K86" s="46"/>
      <c r="L86" s="46"/>
      <c r="M86" s="46"/>
      <c r="N86" s="46"/>
      <c r="O86" s="46"/>
      <c r="P86" s="46"/>
      <c r="Q86" s="46"/>
      <c r="R86" s="45">
        <v>2.0</v>
      </c>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16"/>
      <c r="AT86" s="48">
        <f t="shared" si="1"/>
        <v>1</v>
      </c>
      <c r="AU86" s="48">
        <f t="shared" si="2"/>
        <v>2</v>
      </c>
      <c r="AV86" s="16"/>
    </row>
    <row r="87">
      <c r="A87" s="42" t="s">
        <v>203</v>
      </c>
      <c r="B87" s="42" t="s">
        <v>227</v>
      </c>
      <c r="C87" s="42" t="s">
        <v>232</v>
      </c>
      <c r="D87" s="49"/>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16"/>
      <c r="AT87" s="48">
        <f t="shared" si="1"/>
        <v>0</v>
      </c>
      <c r="AU87" s="48">
        <f t="shared" si="2"/>
        <v>0</v>
      </c>
      <c r="AV87" s="16"/>
    </row>
    <row r="88">
      <c r="A88" s="42" t="s">
        <v>203</v>
      </c>
      <c r="B88" s="42" t="s">
        <v>227</v>
      </c>
      <c r="C88" s="42" t="s">
        <v>233</v>
      </c>
      <c r="D88" s="49"/>
      <c r="E88" s="46"/>
      <c r="F88" s="46"/>
      <c r="G88" s="46"/>
      <c r="H88" s="46"/>
      <c r="I88" s="46"/>
      <c r="J88" s="46"/>
      <c r="K88" s="46"/>
      <c r="L88" s="46"/>
      <c r="M88" s="45"/>
      <c r="N88" s="45"/>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16"/>
      <c r="AT88" s="48">
        <f t="shared" si="1"/>
        <v>0</v>
      </c>
      <c r="AU88" s="48">
        <f t="shared" si="2"/>
        <v>0</v>
      </c>
      <c r="AV88" s="16"/>
    </row>
    <row r="89">
      <c r="A89" s="42" t="s">
        <v>203</v>
      </c>
      <c r="B89" s="42" t="s">
        <v>227</v>
      </c>
      <c r="C89" s="42" t="s">
        <v>234</v>
      </c>
      <c r="D89" s="49"/>
      <c r="E89" s="46"/>
      <c r="F89" s="46"/>
      <c r="G89" s="46"/>
      <c r="H89" s="46"/>
      <c r="I89" s="46"/>
      <c r="J89" s="46"/>
      <c r="K89" s="46"/>
      <c r="L89" s="46"/>
      <c r="M89" s="46"/>
      <c r="N89" s="46"/>
      <c r="O89" s="46"/>
      <c r="P89" s="46"/>
      <c r="Q89" s="46"/>
      <c r="R89" s="46"/>
      <c r="S89" s="46"/>
      <c r="T89" s="46"/>
      <c r="U89" s="45"/>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16"/>
      <c r="AT89" s="48">
        <f t="shared" si="1"/>
        <v>0</v>
      </c>
      <c r="AU89" s="48">
        <f t="shared" si="2"/>
        <v>0</v>
      </c>
      <c r="AV89" s="16"/>
    </row>
    <row r="90">
      <c r="A90" s="42" t="s">
        <v>203</v>
      </c>
      <c r="B90" s="42" t="s">
        <v>227</v>
      </c>
      <c r="C90" s="42" t="s">
        <v>235</v>
      </c>
      <c r="D90" s="49"/>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16"/>
      <c r="AT90" s="48">
        <f t="shared" si="1"/>
        <v>0</v>
      </c>
      <c r="AU90" s="48">
        <f t="shared" si="2"/>
        <v>0</v>
      </c>
      <c r="AV90" s="16"/>
    </row>
    <row r="91">
      <c r="A91" s="42" t="s">
        <v>203</v>
      </c>
      <c r="B91" s="42" t="s">
        <v>227</v>
      </c>
      <c r="C91" s="42" t="s">
        <v>236</v>
      </c>
      <c r="D91" s="49"/>
      <c r="E91" s="46"/>
      <c r="F91" s="46"/>
      <c r="G91" s="46"/>
      <c r="H91" s="46"/>
      <c r="I91" s="46"/>
      <c r="J91" s="46"/>
      <c r="K91" s="46"/>
      <c r="L91" s="46"/>
      <c r="M91" s="46"/>
      <c r="N91" s="46"/>
      <c r="O91" s="46"/>
      <c r="P91" s="46"/>
      <c r="Q91" s="46"/>
      <c r="R91" s="45"/>
      <c r="S91" s="46"/>
      <c r="T91" s="45"/>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16"/>
      <c r="AT91" s="48">
        <f t="shared" si="1"/>
        <v>0</v>
      </c>
      <c r="AU91" s="48">
        <f t="shared" si="2"/>
        <v>0</v>
      </c>
      <c r="AV91" s="16"/>
    </row>
    <row r="92">
      <c r="A92" s="42" t="s">
        <v>203</v>
      </c>
      <c r="B92" s="42" t="s">
        <v>227</v>
      </c>
      <c r="C92" s="42" t="s">
        <v>237</v>
      </c>
      <c r="D92" s="49"/>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16"/>
      <c r="AT92" s="48">
        <f t="shared" si="1"/>
        <v>0</v>
      </c>
      <c r="AU92" s="48">
        <f t="shared" si="2"/>
        <v>0</v>
      </c>
      <c r="AV92" s="16"/>
    </row>
    <row r="93">
      <c r="A93" s="42" t="s">
        <v>203</v>
      </c>
      <c r="B93" s="42" t="s">
        <v>238</v>
      </c>
      <c r="C93" s="42" t="s">
        <v>239</v>
      </c>
      <c r="D93" s="49"/>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16"/>
      <c r="AT93" s="48">
        <f t="shared" si="1"/>
        <v>0</v>
      </c>
      <c r="AU93" s="48">
        <f t="shared" si="2"/>
        <v>0</v>
      </c>
      <c r="AV93" s="16"/>
    </row>
    <row r="94">
      <c r="A94" s="42" t="s">
        <v>203</v>
      </c>
      <c r="B94" s="42" t="s">
        <v>238</v>
      </c>
      <c r="C94" s="42" t="s">
        <v>240</v>
      </c>
      <c r="D94" s="49"/>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16"/>
      <c r="AT94" s="48">
        <f t="shared" si="1"/>
        <v>0</v>
      </c>
      <c r="AU94" s="48">
        <f t="shared" si="2"/>
        <v>0</v>
      </c>
      <c r="AV94" s="16"/>
    </row>
    <row r="95">
      <c r="A95" s="42" t="s">
        <v>203</v>
      </c>
      <c r="B95" s="42" t="s">
        <v>238</v>
      </c>
      <c r="C95" s="42" t="s">
        <v>241</v>
      </c>
      <c r="D95" s="49"/>
      <c r="E95" s="46"/>
      <c r="F95" s="46"/>
      <c r="G95" s="46"/>
      <c r="H95" s="45"/>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16"/>
      <c r="AT95" s="48">
        <f t="shared" si="1"/>
        <v>0</v>
      </c>
      <c r="AU95" s="48">
        <f t="shared" si="2"/>
        <v>0</v>
      </c>
      <c r="AV95" s="16"/>
    </row>
    <row r="96">
      <c r="A96" s="42" t="s">
        <v>203</v>
      </c>
      <c r="B96" s="42" t="s">
        <v>238</v>
      </c>
      <c r="C96" s="42" t="s">
        <v>242</v>
      </c>
      <c r="D96" s="49"/>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16"/>
      <c r="AT96" s="48">
        <f t="shared" si="1"/>
        <v>0</v>
      </c>
      <c r="AU96" s="48">
        <f t="shared" si="2"/>
        <v>0</v>
      </c>
      <c r="AV96" s="16"/>
    </row>
    <row r="97">
      <c r="A97" s="42" t="s">
        <v>203</v>
      </c>
      <c r="B97" s="42" t="s">
        <v>238</v>
      </c>
      <c r="C97" s="42" t="s">
        <v>243</v>
      </c>
      <c r="D97" s="49"/>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5"/>
      <c r="AF97" s="46"/>
      <c r="AG97" s="46"/>
      <c r="AH97" s="46"/>
      <c r="AI97" s="46"/>
      <c r="AJ97" s="46"/>
      <c r="AK97" s="46"/>
      <c r="AL97" s="46"/>
      <c r="AM97" s="46"/>
      <c r="AN97" s="46"/>
      <c r="AO97" s="46"/>
      <c r="AP97" s="46"/>
      <c r="AQ97" s="46"/>
      <c r="AR97" s="46"/>
      <c r="AS97" s="16"/>
      <c r="AT97" s="48">
        <f t="shared" si="1"/>
        <v>0</v>
      </c>
      <c r="AU97" s="48">
        <f t="shared" si="2"/>
        <v>0</v>
      </c>
      <c r="AV97" s="16"/>
    </row>
    <row r="98">
      <c r="A98" s="42" t="s">
        <v>203</v>
      </c>
      <c r="B98" s="42" t="s">
        <v>238</v>
      </c>
      <c r="C98" s="42" t="s">
        <v>244</v>
      </c>
      <c r="D98" s="49"/>
      <c r="E98" s="46"/>
      <c r="F98" s="46"/>
      <c r="G98" s="46"/>
      <c r="H98" s="46"/>
      <c r="I98" s="46"/>
      <c r="J98" s="46"/>
      <c r="K98" s="46"/>
      <c r="L98" s="46"/>
      <c r="M98" s="46"/>
      <c r="N98" s="46"/>
      <c r="O98" s="46"/>
      <c r="P98" s="46"/>
      <c r="Q98" s="46"/>
      <c r="R98" s="46"/>
      <c r="S98" s="46"/>
      <c r="T98" s="45"/>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16"/>
      <c r="AT98" s="48">
        <f t="shared" si="1"/>
        <v>0</v>
      </c>
      <c r="AU98" s="48">
        <f t="shared" si="2"/>
        <v>0</v>
      </c>
      <c r="AV98" s="16"/>
    </row>
    <row r="99">
      <c r="A99" s="42" t="s">
        <v>203</v>
      </c>
      <c r="B99" s="42" t="s">
        <v>238</v>
      </c>
      <c r="C99" s="42" t="s">
        <v>245</v>
      </c>
      <c r="D99" s="49"/>
      <c r="E99" s="46"/>
      <c r="F99" s="46"/>
      <c r="G99" s="46"/>
      <c r="H99" s="46"/>
      <c r="I99" s="46"/>
      <c r="J99" s="46"/>
      <c r="K99" s="46"/>
      <c r="L99" s="45"/>
      <c r="M99" s="45"/>
      <c r="N99" s="45"/>
      <c r="O99" s="45"/>
      <c r="P99" s="46"/>
      <c r="Q99" s="46"/>
      <c r="R99" s="46"/>
      <c r="S99" s="46"/>
      <c r="T99" s="46"/>
      <c r="U99" s="46"/>
      <c r="V99" s="46"/>
      <c r="W99" s="46"/>
      <c r="X99" s="46"/>
      <c r="Y99" s="46"/>
      <c r="Z99" s="46"/>
      <c r="AA99" s="46"/>
      <c r="AB99" s="46"/>
      <c r="AC99" s="46"/>
      <c r="AD99" s="46"/>
      <c r="AE99" s="46"/>
      <c r="AF99" s="45"/>
      <c r="AG99" s="46"/>
      <c r="AH99" s="46"/>
      <c r="AI99" s="46"/>
      <c r="AJ99" s="46"/>
      <c r="AK99" s="46"/>
      <c r="AL99" s="46"/>
      <c r="AM99" s="46"/>
      <c r="AN99" s="46"/>
      <c r="AO99" s="46"/>
      <c r="AP99" s="46"/>
      <c r="AQ99" s="46"/>
      <c r="AR99" s="46"/>
      <c r="AS99" s="16"/>
      <c r="AT99" s="48">
        <f t="shared" si="1"/>
        <v>0</v>
      </c>
      <c r="AU99" s="48">
        <f t="shared" si="2"/>
        <v>0</v>
      </c>
      <c r="AV99" s="16"/>
    </row>
    <row r="100">
      <c r="A100" s="42" t="s">
        <v>203</v>
      </c>
      <c r="B100" s="42" t="s">
        <v>238</v>
      </c>
      <c r="C100" s="42" t="s">
        <v>246</v>
      </c>
      <c r="D100" s="49"/>
      <c r="E100" s="46"/>
      <c r="F100" s="46"/>
      <c r="G100" s="46"/>
      <c r="H100" s="46"/>
      <c r="I100" s="46"/>
      <c r="J100" s="46"/>
      <c r="K100" s="46"/>
      <c r="L100" s="46"/>
      <c r="M100" s="45"/>
      <c r="N100" s="45"/>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16"/>
      <c r="AT100" s="48">
        <f t="shared" si="1"/>
        <v>0</v>
      </c>
      <c r="AU100" s="48">
        <f t="shared" si="2"/>
        <v>0</v>
      </c>
      <c r="AV100" s="16"/>
    </row>
    <row r="101">
      <c r="A101" s="42" t="s">
        <v>203</v>
      </c>
      <c r="B101" s="42" t="s">
        <v>238</v>
      </c>
      <c r="C101" s="42" t="s">
        <v>247</v>
      </c>
      <c r="D101" s="49"/>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16"/>
      <c r="AT101" s="48">
        <f t="shared" si="1"/>
        <v>0</v>
      </c>
      <c r="AU101" s="48">
        <f t="shared" si="2"/>
        <v>0</v>
      </c>
      <c r="AV101" s="16"/>
    </row>
    <row r="102">
      <c r="A102" s="42" t="s">
        <v>203</v>
      </c>
      <c r="B102" s="42" t="s">
        <v>248</v>
      </c>
      <c r="C102" s="42" t="s">
        <v>249</v>
      </c>
      <c r="D102" s="49"/>
      <c r="E102" s="46"/>
      <c r="F102" s="46"/>
      <c r="G102" s="46"/>
      <c r="H102" s="46"/>
      <c r="I102" s="46"/>
      <c r="J102" s="46"/>
      <c r="K102" s="46"/>
      <c r="L102" s="46"/>
      <c r="M102" s="46"/>
      <c r="N102" s="46"/>
      <c r="O102" s="46"/>
      <c r="P102" s="45"/>
      <c r="Q102" s="45"/>
      <c r="R102" s="45"/>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16"/>
      <c r="AT102" s="48">
        <f t="shared" si="1"/>
        <v>0</v>
      </c>
      <c r="AU102" s="48">
        <f t="shared" si="2"/>
        <v>0</v>
      </c>
      <c r="AV102" s="16"/>
    </row>
    <row r="103">
      <c r="A103" s="42" t="s">
        <v>203</v>
      </c>
      <c r="B103" s="42" t="s">
        <v>248</v>
      </c>
      <c r="C103" s="42" t="s">
        <v>250</v>
      </c>
      <c r="D103" s="49"/>
      <c r="E103" s="46"/>
      <c r="F103" s="46"/>
      <c r="G103" s="46"/>
      <c r="H103" s="46"/>
      <c r="I103" s="46"/>
      <c r="J103" s="46"/>
      <c r="K103" s="46"/>
      <c r="L103" s="46"/>
      <c r="M103" s="45"/>
      <c r="N103" s="45"/>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5">
        <v>1.0</v>
      </c>
      <c r="AL103" s="46"/>
      <c r="AM103" s="46"/>
      <c r="AN103" s="46"/>
      <c r="AO103" s="46"/>
      <c r="AP103" s="46"/>
      <c r="AQ103" s="46"/>
      <c r="AR103" s="46"/>
      <c r="AS103" s="16"/>
      <c r="AT103" s="48">
        <f t="shared" si="1"/>
        <v>1</v>
      </c>
      <c r="AU103" s="48">
        <f t="shared" si="2"/>
        <v>1</v>
      </c>
      <c r="AV103" s="16"/>
    </row>
    <row r="104">
      <c r="A104" s="42" t="s">
        <v>203</v>
      </c>
      <c r="B104" s="42" t="s">
        <v>248</v>
      </c>
      <c r="C104" s="42" t="s">
        <v>251</v>
      </c>
      <c r="D104" s="49"/>
      <c r="E104" s="46"/>
      <c r="F104" s="46"/>
      <c r="G104" s="46"/>
      <c r="H104" s="45"/>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16"/>
      <c r="AT104" s="48">
        <f t="shared" si="1"/>
        <v>0</v>
      </c>
      <c r="AU104" s="48">
        <f t="shared" si="2"/>
        <v>0</v>
      </c>
      <c r="AV104" s="16"/>
    </row>
    <row r="105">
      <c r="A105" s="42" t="s">
        <v>203</v>
      </c>
      <c r="B105" s="42" t="s">
        <v>248</v>
      </c>
      <c r="C105" s="42" t="s">
        <v>252</v>
      </c>
      <c r="D105" s="49"/>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5">
        <v>1.0</v>
      </c>
      <c r="AM105" s="46"/>
      <c r="AN105" s="46"/>
      <c r="AO105" s="46"/>
      <c r="AP105" s="46"/>
      <c r="AQ105" s="46"/>
      <c r="AR105" s="46"/>
      <c r="AS105" s="16"/>
      <c r="AT105" s="48">
        <f t="shared" si="1"/>
        <v>1</v>
      </c>
      <c r="AU105" s="48">
        <f t="shared" si="2"/>
        <v>1</v>
      </c>
      <c r="AV105" s="16"/>
    </row>
    <row r="106">
      <c r="A106" s="42" t="s">
        <v>203</v>
      </c>
      <c r="B106" s="42" t="s">
        <v>248</v>
      </c>
      <c r="C106" s="42" t="s">
        <v>253</v>
      </c>
      <c r="D106" s="49"/>
      <c r="E106" s="46"/>
      <c r="F106" s="46"/>
      <c r="G106" s="46"/>
      <c r="H106" s="46"/>
      <c r="I106" s="46"/>
      <c r="J106" s="46"/>
      <c r="K106" s="46"/>
      <c r="L106" s="46"/>
      <c r="M106" s="46"/>
      <c r="N106" s="46"/>
      <c r="O106" s="46"/>
      <c r="P106" s="46"/>
      <c r="Q106" s="46"/>
      <c r="R106" s="46"/>
      <c r="S106" s="46"/>
      <c r="T106" s="45"/>
      <c r="U106" s="45"/>
      <c r="V106" s="46"/>
      <c r="W106" s="46"/>
      <c r="X106" s="46"/>
      <c r="Y106" s="46"/>
      <c r="Z106" s="46"/>
      <c r="AA106" s="46"/>
      <c r="AB106" s="46"/>
      <c r="AC106" s="46"/>
      <c r="AD106" s="46"/>
      <c r="AE106" s="45"/>
      <c r="AF106" s="46"/>
      <c r="AG106" s="46"/>
      <c r="AH106" s="46"/>
      <c r="AI106" s="46"/>
      <c r="AJ106" s="46"/>
      <c r="AK106" s="46"/>
      <c r="AL106" s="46"/>
      <c r="AM106" s="45">
        <v>1.0</v>
      </c>
      <c r="AN106" s="46"/>
      <c r="AO106" s="46"/>
      <c r="AP106" s="46"/>
      <c r="AQ106" s="46"/>
      <c r="AR106" s="46"/>
      <c r="AS106" s="16"/>
      <c r="AT106" s="48">
        <f t="shared" si="1"/>
        <v>1</v>
      </c>
      <c r="AU106" s="48">
        <f t="shared" si="2"/>
        <v>1</v>
      </c>
      <c r="AV106" s="16"/>
    </row>
    <row r="107">
      <c r="A107" s="42" t="s">
        <v>203</v>
      </c>
      <c r="B107" s="42" t="s">
        <v>248</v>
      </c>
      <c r="C107" s="42" t="s">
        <v>254</v>
      </c>
      <c r="D107" s="49"/>
      <c r="E107" s="46"/>
      <c r="F107" s="46"/>
      <c r="G107" s="46"/>
      <c r="H107" s="46"/>
      <c r="I107" s="46"/>
      <c r="J107" s="46"/>
      <c r="K107" s="46"/>
      <c r="L107" s="46"/>
      <c r="M107" s="46"/>
      <c r="N107" s="46"/>
      <c r="O107" s="46"/>
      <c r="P107" s="46"/>
      <c r="Q107" s="46"/>
      <c r="R107" s="46"/>
      <c r="S107" s="45"/>
      <c r="T107" s="46"/>
      <c r="U107" s="45">
        <v>3.0</v>
      </c>
      <c r="V107" s="46"/>
      <c r="W107" s="46"/>
      <c r="X107" s="46"/>
      <c r="Y107" s="46"/>
      <c r="Z107" s="46"/>
      <c r="AA107" s="46"/>
      <c r="AB107" s="46"/>
      <c r="AC107" s="46"/>
      <c r="AD107" s="46"/>
      <c r="AE107" s="46"/>
      <c r="AF107" s="46"/>
      <c r="AG107" s="45"/>
      <c r="AH107" s="45"/>
      <c r="AI107" s="45"/>
      <c r="AJ107" s="45"/>
      <c r="AK107" s="45"/>
      <c r="AL107" s="45"/>
      <c r="AM107" s="45"/>
      <c r="AN107" s="45"/>
      <c r="AO107" s="45"/>
      <c r="AP107" s="45"/>
      <c r="AQ107" s="45"/>
      <c r="AR107" s="45"/>
      <c r="AS107" s="16"/>
      <c r="AT107" s="48">
        <f t="shared" si="1"/>
        <v>1</v>
      </c>
      <c r="AU107" s="48">
        <f t="shared" si="2"/>
        <v>3</v>
      </c>
      <c r="AV107" s="16"/>
    </row>
    <row r="108">
      <c r="A108" s="42" t="s">
        <v>203</v>
      </c>
      <c r="B108" s="42" t="s">
        <v>248</v>
      </c>
      <c r="C108" s="42" t="s">
        <v>255</v>
      </c>
      <c r="D108" s="49"/>
      <c r="E108" s="46"/>
      <c r="F108" s="46"/>
      <c r="G108" s="46"/>
      <c r="H108" s="46"/>
      <c r="I108" s="46"/>
      <c r="J108" s="46"/>
      <c r="K108" s="46"/>
      <c r="L108" s="46"/>
      <c r="M108" s="46"/>
      <c r="N108" s="46"/>
      <c r="O108" s="45"/>
      <c r="P108" s="46"/>
      <c r="Q108" s="46"/>
      <c r="R108" s="46"/>
      <c r="S108" s="45"/>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16"/>
      <c r="AT108" s="48">
        <f t="shared" si="1"/>
        <v>0</v>
      </c>
      <c r="AU108" s="48">
        <f t="shared" si="2"/>
        <v>0</v>
      </c>
      <c r="AV108" s="16"/>
    </row>
    <row r="109">
      <c r="A109" s="42" t="s">
        <v>203</v>
      </c>
      <c r="B109" s="42" t="s">
        <v>248</v>
      </c>
      <c r="C109" s="42" t="s">
        <v>256</v>
      </c>
      <c r="D109" s="49"/>
      <c r="E109" s="46"/>
      <c r="F109" s="46"/>
      <c r="G109" s="46"/>
      <c r="H109" s="46"/>
      <c r="I109" s="46"/>
      <c r="J109" s="46"/>
      <c r="K109" s="46"/>
      <c r="L109" s="46"/>
      <c r="M109" s="46"/>
      <c r="N109" s="46"/>
      <c r="O109" s="46"/>
      <c r="P109" s="46"/>
      <c r="Q109" s="46"/>
      <c r="R109" s="46"/>
      <c r="S109" s="46"/>
      <c r="T109" s="46"/>
      <c r="U109" s="46"/>
      <c r="V109" s="45"/>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16"/>
      <c r="AT109" s="48">
        <f t="shared" si="1"/>
        <v>0</v>
      </c>
      <c r="AU109" s="48">
        <f t="shared" si="2"/>
        <v>0</v>
      </c>
      <c r="AV109" s="16"/>
    </row>
    <row r="110">
      <c r="A110" s="42" t="s">
        <v>203</v>
      </c>
      <c r="B110" s="42" t="s">
        <v>248</v>
      </c>
      <c r="C110" s="42" t="s">
        <v>257</v>
      </c>
      <c r="D110" s="49"/>
      <c r="E110" s="46"/>
      <c r="F110" s="46"/>
      <c r="G110" s="46"/>
      <c r="H110" s="46"/>
      <c r="I110" s="46"/>
      <c r="J110" s="46"/>
      <c r="K110" s="46"/>
      <c r="L110" s="46"/>
      <c r="M110" s="46"/>
      <c r="N110" s="46"/>
      <c r="O110" s="46"/>
      <c r="P110" s="46"/>
      <c r="Q110" s="46"/>
      <c r="R110" s="46"/>
      <c r="S110" s="46"/>
      <c r="T110" s="46"/>
      <c r="U110" s="46"/>
      <c r="V110" s="46"/>
      <c r="W110" s="45"/>
      <c r="X110" s="45"/>
      <c r="Y110" s="45"/>
      <c r="Z110" s="46"/>
      <c r="AA110" s="46"/>
      <c r="AB110" s="46"/>
      <c r="AC110" s="46"/>
      <c r="AD110" s="46"/>
      <c r="AE110" s="46"/>
      <c r="AF110" s="46"/>
      <c r="AG110" s="46"/>
      <c r="AH110" s="46"/>
      <c r="AI110" s="46"/>
      <c r="AJ110" s="46"/>
      <c r="AK110" s="46"/>
      <c r="AL110" s="46"/>
      <c r="AM110" s="46"/>
      <c r="AN110" s="46"/>
      <c r="AO110" s="46"/>
      <c r="AP110" s="46"/>
      <c r="AQ110" s="46"/>
      <c r="AR110" s="46"/>
      <c r="AS110" s="16"/>
      <c r="AT110" s="48">
        <f t="shared" si="1"/>
        <v>0</v>
      </c>
      <c r="AU110" s="48">
        <f t="shared" si="2"/>
        <v>0</v>
      </c>
      <c r="AV110" s="16"/>
    </row>
    <row r="111">
      <c r="A111" s="42" t="s">
        <v>203</v>
      </c>
      <c r="B111" s="42" t="s">
        <v>248</v>
      </c>
      <c r="C111" s="42" t="s">
        <v>258</v>
      </c>
      <c r="D111" s="49"/>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5"/>
      <c r="AG111" s="46"/>
      <c r="AH111" s="46"/>
      <c r="AI111" s="46"/>
      <c r="AJ111" s="46"/>
      <c r="AK111" s="46"/>
      <c r="AL111" s="46"/>
      <c r="AM111" s="46"/>
      <c r="AN111" s="46"/>
      <c r="AO111" s="46"/>
      <c r="AP111" s="46"/>
      <c r="AQ111" s="46"/>
      <c r="AR111" s="46"/>
      <c r="AS111" s="16"/>
      <c r="AT111" s="48">
        <f t="shared" si="1"/>
        <v>0</v>
      </c>
      <c r="AU111" s="48">
        <f t="shared" si="2"/>
        <v>0</v>
      </c>
      <c r="AV111" s="16"/>
    </row>
    <row r="112">
      <c r="A112" s="42" t="s">
        <v>203</v>
      </c>
      <c r="B112" s="42" t="s">
        <v>248</v>
      </c>
      <c r="C112" s="42" t="s">
        <v>259</v>
      </c>
      <c r="D112" s="49"/>
      <c r="E112" s="46"/>
      <c r="F112" s="46"/>
      <c r="G112" s="46"/>
      <c r="H112" s="46"/>
      <c r="I112" s="46"/>
      <c r="J112" s="46"/>
      <c r="K112" s="46"/>
      <c r="L112" s="46"/>
      <c r="M112" s="46"/>
      <c r="N112" s="46"/>
      <c r="O112" s="46"/>
      <c r="P112" s="46"/>
      <c r="Q112" s="45"/>
      <c r="R112" s="46"/>
      <c r="S112" s="45">
        <v>1.0</v>
      </c>
      <c r="T112" s="46"/>
      <c r="U112" s="46"/>
      <c r="V112" s="46"/>
      <c r="W112" s="46"/>
      <c r="X112" s="46"/>
      <c r="Y112" s="46"/>
      <c r="Z112" s="45"/>
      <c r="AA112" s="45"/>
      <c r="AB112" s="46"/>
      <c r="AC112" s="46"/>
      <c r="AD112" s="46"/>
      <c r="AE112" s="46"/>
      <c r="AF112" s="46"/>
      <c r="AG112" s="46"/>
      <c r="AH112" s="46"/>
      <c r="AI112" s="46"/>
      <c r="AJ112" s="46"/>
      <c r="AK112" s="46"/>
      <c r="AL112" s="46"/>
      <c r="AM112" s="46"/>
      <c r="AN112" s="46"/>
      <c r="AO112" s="46"/>
      <c r="AP112" s="46"/>
      <c r="AQ112" s="46"/>
      <c r="AR112" s="46"/>
      <c r="AS112" s="16"/>
      <c r="AT112" s="48">
        <f t="shared" si="1"/>
        <v>1</v>
      </c>
      <c r="AU112" s="48">
        <f t="shared" si="2"/>
        <v>1</v>
      </c>
      <c r="AV112" s="16"/>
    </row>
    <row r="113">
      <c r="A113" s="42" t="s">
        <v>203</v>
      </c>
      <c r="B113" s="42" t="s">
        <v>248</v>
      </c>
      <c r="C113" s="42" t="s">
        <v>260</v>
      </c>
      <c r="D113" s="49"/>
      <c r="E113" s="46"/>
      <c r="F113" s="46"/>
      <c r="G113" s="46"/>
      <c r="H113" s="46"/>
      <c r="I113" s="46"/>
      <c r="J113" s="46"/>
      <c r="K113" s="46"/>
      <c r="L113" s="46"/>
      <c r="M113" s="46"/>
      <c r="N113" s="46"/>
      <c r="O113" s="45"/>
      <c r="P113" s="46"/>
      <c r="Q113" s="46"/>
      <c r="R113" s="46"/>
      <c r="S113" s="45">
        <v>1.0</v>
      </c>
      <c r="T113" s="46"/>
      <c r="U113" s="46"/>
      <c r="V113" s="46"/>
      <c r="W113" s="46"/>
      <c r="X113" s="46"/>
      <c r="Y113" s="46"/>
      <c r="Z113" s="45"/>
      <c r="AA113" s="45"/>
      <c r="AB113" s="46"/>
      <c r="AC113" s="46"/>
      <c r="AD113" s="46"/>
      <c r="AE113" s="46"/>
      <c r="AF113" s="46"/>
      <c r="AG113" s="46"/>
      <c r="AH113" s="46"/>
      <c r="AI113" s="46"/>
      <c r="AJ113" s="46"/>
      <c r="AK113" s="46"/>
      <c r="AL113" s="46"/>
      <c r="AM113" s="46"/>
      <c r="AN113" s="46"/>
      <c r="AO113" s="46"/>
      <c r="AP113" s="46"/>
      <c r="AQ113" s="46"/>
      <c r="AR113" s="46"/>
      <c r="AS113" s="16"/>
      <c r="AT113" s="48">
        <f t="shared" si="1"/>
        <v>1</v>
      </c>
      <c r="AU113" s="48">
        <f t="shared" si="2"/>
        <v>1</v>
      </c>
      <c r="AV113" s="16"/>
    </row>
    <row r="114">
      <c r="A114" s="42" t="s">
        <v>203</v>
      </c>
      <c r="B114" s="42" t="s">
        <v>248</v>
      </c>
      <c r="C114" s="42" t="s">
        <v>261</v>
      </c>
      <c r="D114" s="49"/>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16"/>
      <c r="AT114" s="48">
        <f t="shared" si="1"/>
        <v>0</v>
      </c>
      <c r="AU114" s="48">
        <f t="shared" si="2"/>
        <v>0</v>
      </c>
      <c r="AV114" s="16"/>
    </row>
    <row r="115">
      <c r="A115" s="42" t="s">
        <v>262</v>
      </c>
      <c r="B115" s="42" t="s">
        <v>263</v>
      </c>
      <c r="C115" s="42" t="s">
        <v>264</v>
      </c>
      <c r="D115" s="49"/>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16"/>
      <c r="AT115" s="48">
        <f t="shared" si="1"/>
        <v>0</v>
      </c>
      <c r="AU115" s="48">
        <f t="shared" si="2"/>
        <v>0</v>
      </c>
      <c r="AV115" s="16"/>
    </row>
    <row r="116">
      <c r="A116" s="42" t="s">
        <v>262</v>
      </c>
      <c r="B116" s="42" t="s">
        <v>263</v>
      </c>
      <c r="C116" s="42" t="s">
        <v>265</v>
      </c>
      <c r="D116" s="49"/>
      <c r="E116" s="46"/>
      <c r="F116" s="46"/>
      <c r="G116" s="46"/>
      <c r="H116" s="46"/>
      <c r="I116" s="46"/>
      <c r="J116" s="46"/>
      <c r="K116" s="46"/>
      <c r="L116" s="46"/>
      <c r="M116" s="46"/>
      <c r="N116" s="46"/>
      <c r="O116" s="46"/>
      <c r="P116" s="46"/>
      <c r="Q116" s="46"/>
      <c r="R116" s="46"/>
      <c r="S116" s="46"/>
      <c r="T116" s="46"/>
      <c r="U116" s="45"/>
      <c r="V116" s="46"/>
      <c r="W116" s="46"/>
      <c r="X116" s="46"/>
      <c r="Y116" s="46"/>
      <c r="Z116" s="46"/>
      <c r="AA116" s="46"/>
      <c r="AB116" s="46"/>
      <c r="AC116" s="46"/>
      <c r="AD116" s="46"/>
      <c r="AE116" s="46"/>
      <c r="AF116" s="46"/>
      <c r="AG116" s="45"/>
      <c r="AH116" s="45"/>
      <c r="AI116" s="45"/>
      <c r="AJ116" s="45"/>
      <c r="AK116" s="45"/>
      <c r="AL116" s="45"/>
      <c r="AM116" s="45"/>
      <c r="AN116" s="45"/>
      <c r="AO116" s="45"/>
      <c r="AP116" s="45"/>
      <c r="AQ116" s="45"/>
      <c r="AR116" s="45"/>
      <c r="AS116" s="16"/>
      <c r="AT116" s="48">
        <f t="shared" si="1"/>
        <v>0</v>
      </c>
      <c r="AU116" s="48">
        <f t="shared" si="2"/>
        <v>0</v>
      </c>
      <c r="AV116" s="16"/>
    </row>
    <row r="117">
      <c r="A117" s="42" t="s">
        <v>262</v>
      </c>
      <c r="B117" s="42" t="s">
        <v>263</v>
      </c>
      <c r="C117" s="42" t="s">
        <v>266</v>
      </c>
      <c r="D117" s="49"/>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5"/>
      <c r="AC117" s="46"/>
      <c r="AD117" s="46"/>
      <c r="AE117" s="46"/>
      <c r="AF117" s="46"/>
      <c r="AG117" s="46"/>
      <c r="AH117" s="46"/>
      <c r="AI117" s="46"/>
      <c r="AJ117" s="46"/>
      <c r="AK117" s="46"/>
      <c r="AL117" s="46"/>
      <c r="AM117" s="46"/>
      <c r="AN117" s="46"/>
      <c r="AO117" s="46"/>
      <c r="AP117" s="46"/>
      <c r="AQ117" s="46"/>
      <c r="AR117" s="46"/>
      <c r="AS117" s="16"/>
      <c r="AT117" s="48">
        <f t="shared" si="1"/>
        <v>0</v>
      </c>
      <c r="AU117" s="48">
        <f t="shared" si="2"/>
        <v>0</v>
      </c>
      <c r="AV117" s="16"/>
    </row>
    <row r="118">
      <c r="A118" s="42" t="s">
        <v>262</v>
      </c>
      <c r="B118" s="42" t="s">
        <v>263</v>
      </c>
      <c r="C118" s="42" t="s">
        <v>267</v>
      </c>
      <c r="D118" s="49"/>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16"/>
      <c r="AT118" s="48">
        <f t="shared" si="1"/>
        <v>0</v>
      </c>
      <c r="AU118" s="48">
        <f t="shared" si="2"/>
        <v>0</v>
      </c>
      <c r="AV118" s="16"/>
    </row>
    <row r="119">
      <c r="A119" s="42" t="s">
        <v>262</v>
      </c>
      <c r="B119" s="42" t="s">
        <v>263</v>
      </c>
      <c r="C119" s="42" t="s">
        <v>268</v>
      </c>
      <c r="D119" s="49"/>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16"/>
      <c r="AT119" s="48">
        <f t="shared" si="1"/>
        <v>0</v>
      </c>
      <c r="AU119" s="48">
        <f t="shared" si="2"/>
        <v>0</v>
      </c>
      <c r="AV119" s="16"/>
    </row>
    <row r="120">
      <c r="A120" s="42" t="s">
        <v>262</v>
      </c>
      <c r="B120" s="42" t="s">
        <v>263</v>
      </c>
      <c r="C120" s="42" t="s">
        <v>269</v>
      </c>
      <c r="D120" s="49"/>
      <c r="E120" s="46"/>
      <c r="F120" s="46"/>
      <c r="G120" s="46"/>
      <c r="H120" s="46"/>
      <c r="I120" s="46"/>
      <c r="J120" s="45"/>
      <c r="K120" s="45"/>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16"/>
      <c r="AT120" s="48">
        <f t="shared" si="1"/>
        <v>0</v>
      </c>
      <c r="AU120" s="48">
        <f t="shared" si="2"/>
        <v>0</v>
      </c>
      <c r="AV120" s="16"/>
    </row>
    <row r="121">
      <c r="A121" s="42" t="s">
        <v>262</v>
      </c>
      <c r="B121" s="42" t="s">
        <v>263</v>
      </c>
      <c r="C121" s="42" t="s">
        <v>270</v>
      </c>
      <c r="D121" s="49"/>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5"/>
      <c r="AH121" s="45"/>
      <c r="AI121" s="45"/>
      <c r="AJ121" s="45"/>
      <c r="AK121" s="45"/>
      <c r="AL121" s="45"/>
      <c r="AM121" s="45"/>
      <c r="AN121" s="45"/>
      <c r="AO121" s="45"/>
      <c r="AP121" s="45"/>
      <c r="AQ121" s="45"/>
      <c r="AR121" s="45"/>
      <c r="AS121" s="16"/>
      <c r="AT121" s="48">
        <f t="shared" si="1"/>
        <v>0</v>
      </c>
      <c r="AU121" s="48">
        <f t="shared" si="2"/>
        <v>0</v>
      </c>
      <c r="AV121" s="16"/>
    </row>
    <row r="122">
      <c r="A122" s="42" t="s">
        <v>262</v>
      </c>
      <c r="B122" s="42" t="s">
        <v>263</v>
      </c>
      <c r="C122" s="42" t="s">
        <v>271</v>
      </c>
      <c r="D122" s="49"/>
      <c r="E122" s="45"/>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5"/>
      <c r="AG122" s="46"/>
      <c r="AH122" s="46"/>
      <c r="AI122" s="46"/>
      <c r="AJ122" s="46"/>
      <c r="AK122" s="46"/>
      <c r="AL122" s="46"/>
      <c r="AM122" s="46"/>
      <c r="AN122" s="46"/>
      <c r="AO122" s="46"/>
      <c r="AP122" s="46"/>
      <c r="AQ122" s="46"/>
      <c r="AR122" s="46"/>
      <c r="AS122" s="16"/>
      <c r="AT122" s="48">
        <f t="shared" si="1"/>
        <v>0</v>
      </c>
      <c r="AU122" s="48">
        <f t="shared" si="2"/>
        <v>0</v>
      </c>
      <c r="AV122" s="16"/>
    </row>
    <row r="123">
      <c r="A123" s="42" t="s">
        <v>262</v>
      </c>
      <c r="B123" s="42" t="s">
        <v>263</v>
      </c>
      <c r="C123" s="42" t="s">
        <v>272</v>
      </c>
      <c r="D123" s="49"/>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16"/>
      <c r="AT123" s="48">
        <f t="shared" si="1"/>
        <v>0</v>
      </c>
      <c r="AU123" s="48">
        <f t="shared" si="2"/>
        <v>0</v>
      </c>
      <c r="AV123" s="16"/>
    </row>
    <row r="124">
      <c r="A124" s="42" t="s">
        <v>262</v>
      </c>
      <c r="B124" s="42" t="s">
        <v>273</v>
      </c>
      <c r="C124" s="42" t="s">
        <v>274</v>
      </c>
      <c r="D124" s="49"/>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16"/>
      <c r="AT124" s="48">
        <f t="shared" si="1"/>
        <v>0</v>
      </c>
      <c r="AU124" s="48">
        <f t="shared" si="2"/>
        <v>0</v>
      </c>
      <c r="AV124" s="16"/>
    </row>
    <row r="125">
      <c r="A125" s="42" t="s">
        <v>262</v>
      </c>
      <c r="B125" s="42" t="s">
        <v>273</v>
      </c>
      <c r="C125" s="42" t="s">
        <v>275</v>
      </c>
      <c r="D125" s="49"/>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16"/>
      <c r="AT125" s="48">
        <f t="shared" si="1"/>
        <v>0</v>
      </c>
      <c r="AU125" s="48">
        <f t="shared" si="2"/>
        <v>0</v>
      </c>
      <c r="AV125" s="16"/>
    </row>
    <row r="126">
      <c r="A126" s="42" t="s">
        <v>262</v>
      </c>
      <c r="B126" s="42" t="s">
        <v>273</v>
      </c>
      <c r="C126" s="42" t="s">
        <v>276</v>
      </c>
      <c r="D126" s="49"/>
      <c r="E126" s="46"/>
      <c r="F126" s="46"/>
      <c r="G126" s="46"/>
      <c r="H126" s="46"/>
      <c r="I126" s="46"/>
      <c r="J126" s="46"/>
      <c r="K126" s="46"/>
      <c r="L126" s="46"/>
      <c r="M126" s="45"/>
      <c r="N126" s="45"/>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16"/>
      <c r="AT126" s="48">
        <f t="shared" si="1"/>
        <v>0</v>
      </c>
      <c r="AU126" s="48">
        <f t="shared" si="2"/>
        <v>0</v>
      </c>
      <c r="AV126" s="16"/>
    </row>
    <row r="127">
      <c r="A127" s="42" t="s">
        <v>262</v>
      </c>
      <c r="B127" s="42" t="s">
        <v>273</v>
      </c>
      <c r="C127" s="42" t="s">
        <v>277</v>
      </c>
      <c r="D127" s="49"/>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16"/>
      <c r="AT127" s="48">
        <f t="shared" si="1"/>
        <v>0</v>
      </c>
      <c r="AU127" s="48">
        <f t="shared" si="2"/>
        <v>0</v>
      </c>
      <c r="AV127" s="16"/>
    </row>
    <row r="128">
      <c r="A128" s="42" t="s">
        <v>262</v>
      </c>
      <c r="B128" s="42" t="s">
        <v>273</v>
      </c>
      <c r="C128" s="42" t="s">
        <v>278</v>
      </c>
      <c r="D128" s="49"/>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16"/>
      <c r="AT128" s="48">
        <f t="shared" si="1"/>
        <v>0</v>
      </c>
      <c r="AU128" s="48">
        <f t="shared" si="2"/>
        <v>0</v>
      </c>
      <c r="AV128" s="16"/>
    </row>
    <row r="129">
      <c r="A129" s="42" t="s">
        <v>262</v>
      </c>
      <c r="B129" s="42" t="s">
        <v>273</v>
      </c>
      <c r="C129" s="42" t="s">
        <v>279</v>
      </c>
      <c r="D129" s="49"/>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16"/>
      <c r="AT129" s="48">
        <f t="shared" si="1"/>
        <v>0</v>
      </c>
      <c r="AU129" s="48">
        <f t="shared" si="2"/>
        <v>0</v>
      </c>
      <c r="AV129" s="16"/>
    </row>
    <row r="130">
      <c r="A130" s="42" t="s">
        <v>262</v>
      </c>
      <c r="B130" s="42" t="s">
        <v>273</v>
      </c>
      <c r="C130" s="42" t="s">
        <v>280</v>
      </c>
      <c r="D130" s="49"/>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16"/>
      <c r="AT130" s="48">
        <f t="shared" si="1"/>
        <v>0</v>
      </c>
      <c r="AU130" s="48">
        <f t="shared" si="2"/>
        <v>0</v>
      </c>
      <c r="AV130" s="16"/>
    </row>
    <row r="131">
      <c r="A131" s="42" t="s">
        <v>262</v>
      </c>
      <c r="B131" s="42" t="s">
        <v>273</v>
      </c>
      <c r="C131" s="42" t="s">
        <v>281</v>
      </c>
      <c r="D131" s="55"/>
      <c r="E131" s="53"/>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7"/>
      <c r="AT131" s="48">
        <f t="shared" si="1"/>
        <v>0</v>
      </c>
      <c r="AU131" s="48">
        <f t="shared" si="2"/>
        <v>0</v>
      </c>
      <c r="AV131" s="57"/>
    </row>
    <row r="132">
      <c r="A132" s="42" t="s">
        <v>262</v>
      </c>
      <c r="B132" s="42" t="s">
        <v>273</v>
      </c>
      <c r="C132" s="42" t="s">
        <v>282</v>
      </c>
      <c r="D132" s="49"/>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16"/>
      <c r="AT132" s="48">
        <f t="shared" si="1"/>
        <v>0</v>
      </c>
      <c r="AU132" s="48">
        <f t="shared" si="2"/>
        <v>0</v>
      </c>
      <c r="AV132" s="16"/>
    </row>
    <row r="133">
      <c r="A133" s="42" t="s">
        <v>262</v>
      </c>
      <c r="B133" s="42" t="s">
        <v>283</v>
      </c>
      <c r="C133" s="42" t="s">
        <v>284</v>
      </c>
      <c r="D133" s="49"/>
      <c r="E133" s="46"/>
      <c r="F133" s="46"/>
      <c r="G133" s="46"/>
      <c r="H133" s="46"/>
      <c r="I133" s="46"/>
      <c r="J133" s="46"/>
      <c r="K133" s="46"/>
      <c r="L133" s="46"/>
      <c r="M133" s="46"/>
      <c r="N133" s="46"/>
      <c r="O133" s="46"/>
      <c r="P133" s="46"/>
      <c r="Q133" s="46"/>
      <c r="R133" s="46"/>
      <c r="S133" s="46"/>
      <c r="T133" s="46"/>
      <c r="U133" s="45">
        <v>1.0</v>
      </c>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16"/>
      <c r="AT133" s="48">
        <f t="shared" si="1"/>
        <v>1</v>
      </c>
      <c r="AU133" s="48">
        <f t="shared" si="2"/>
        <v>1</v>
      </c>
      <c r="AV133" s="16"/>
    </row>
    <row r="134">
      <c r="A134" s="42" t="s">
        <v>262</v>
      </c>
      <c r="B134" s="42" t="s">
        <v>283</v>
      </c>
      <c r="C134" s="42" t="s">
        <v>285</v>
      </c>
      <c r="D134" s="49"/>
      <c r="E134" s="46"/>
      <c r="F134" s="46"/>
      <c r="G134" s="46"/>
      <c r="H134" s="46"/>
      <c r="I134" s="46"/>
      <c r="J134" s="46"/>
      <c r="K134" s="45"/>
      <c r="L134" s="46"/>
      <c r="M134" s="46"/>
      <c r="N134" s="46"/>
      <c r="O134" s="46"/>
      <c r="P134" s="46"/>
      <c r="Q134" s="46"/>
      <c r="R134" s="46"/>
      <c r="S134" s="46"/>
      <c r="T134" s="46"/>
      <c r="U134" s="45"/>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16"/>
      <c r="AT134" s="48">
        <f t="shared" si="1"/>
        <v>0</v>
      </c>
      <c r="AU134" s="48">
        <f t="shared" si="2"/>
        <v>0</v>
      </c>
      <c r="AV134" s="16"/>
    </row>
    <row r="135">
      <c r="A135" s="42" t="s">
        <v>262</v>
      </c>
      <c r="B135" s="42" t="s">
        <v>283</v>
      </c>
      <c r="C135" s="42" t="s">
        <v>286</v>
      </c>
      <c r="D135" s="49"/>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16"/>
      <c r="AT135" s="48">
        <f t="shared" si="1"/>
        <v>0</v>
      </c>
      <c r="AU135" s="48">
        <f t="shared" si="2"/>
        <v>0</v>
      </c>
      <c r="AV135" s="16"/>
    </row>
    <row r="136">
      <c r="A136" s="42" t="s">
        <v>262</v>
      </c>
      <c r="B136" s="42" t="s">
        <v>283</v>
      </c>
      <c r="C136" s="42" t="s">
        <v>287</v>
      </c>
      <c r="D136" s="49"/>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16"/>
      <c r="AT136" s="48">
        <f t="shared" si="1"/>
        <v>0</v>
      </c>
      <c r="AU136" s="48">
        <f t="shared" si="2"/>
        <v>0</v>
      </c>
      <c r="AV136" s="16"/>
    </row>
    <row r="137">
      <c r="A137" s="42" t="s">
        <v>262</v>
      </c>
      <c r="B137" s="42" t="s">
        <v>283</v>
      </c>
      <c r="C137" s="42" t="s">
        <v>288</v>
      </c>
      <c r="D137" s="49"/>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16"/>
      <c r="AT137" s="48">
        <f t="shared" si="1"/>
        <v>0</v>
      </c>
      <c r="AU137" s="48">
        <f t="shared" si="2"/>
        <v>0</v>
      </c>
      <c r="AV137" s="16"/>
    </row>
    <row r="138">
      <c r="A138" s="42" t="s">
        <v>262</v>
      </c>
      <c r="B138" s="42" t="s">
        <v>283</v>
      </c>
      <c r="C138" s="42" t="s">
        <v>289</v>
      </c>
      <c r="D138" s="49"/>
      <c r="E138" s="46"/>
      <c r="F138" s="46"/>
      <c r="G138" s="46"/>
      <c r="H138" s="46"/>
      <c r="I138" s="46"/>
      <c r="J138" s="46"/>
      <c r="K138" s="46"/>
      <c r="L138" s="46"/>
      <c r="M138" s="46"/>
      <c r="N138" s="46"/>
      <c r="O138" s="46"/>
      <c r="P138" s="45"/>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16"/>
      <c r="AT138" s="48">
        <f t="shared" si="1"/>
        <v>0</v>
      </c>
      <c r="AU138" s="48">
        <f t="shared" si="2"/>
        <v>0</v>
      </c>
      <c r="AV138" s="16"/>
    </row>
    <row r="139">
      <c r="A139" s="42" t="s">
        <v>262</v>
      </c>
      <c r="B139" s="42" t="s">
        <v>283</v>
      </c>
      <c r="C139" s="42" t="s">
        <v>290</v>
      </c>
      <c r="D139" s="49"/>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16"/>
      <c r="AT139" s="48">
        <f t="shared" si="1"/>
        <v>0</v>
      </c>
      <c r="AU139" s="48">
        <f t="shared" si="2"/>
        <v>0</v>
      </c>
      <c r="AV139" s="16"/>
    </row>
    <row r="140">
      <c r="A140" s="42" t="s">
        <v>262</v>
      </c>
      <c r="B140" s="42" t="s">
        <v>283</v>
      </c>
      <c r="C140" s="42" t="s">
        <v>291</v>
      </c>
      <c r="D140" s="49"/>
      <c r="E140" s="46"/>
      <c r="F140" s="46"/>
      <c r="G140" s="46"/>
      <c r="H140" s="46"/>
      <c r="I140" s="46"/>
      <c r="J140" s="46"/>
      <c r="K140" s="46"/>
      <c r="L140" s="46"/>
      <c r="M140" s="46"/>
      <c r="N140" s="46"/>
      <c r="O140" s="46"/>
      <c r="P140" s="46"/>
      <c r="Q140" s="46"/>
      <c r="R140" s="46"/>
      <c r="S140" s="46"/>
      <c r="T140" s="45">
        <v>2.0</v>
      </c>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16"/>
      <c r="AT140" s="48">
        <f t="shared" si="1"/>
        <v>1</v>
      </c>
      <c r="AU140" s="48">
        <f t="shared" si="2"/>
        <v>2</v>
      </c>
      <c r="AV140" s="16"/>
    </row>
    <row r="141">
      <c r="A141" s="42" t="s">
        <v>262</v>
      </c>
      <c r="B141" s="42" t="s">
        <v>283</v>
      </c>
      <c r="C141" s="42" t="s">
        <v>292</v>
      </c>
      <c r="D141" s="49"/>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16"/>
      <c r="AT141" s="48">
        <f t="shared" si="1"/>
        <v>0</v>
      </c>
      <c r="AU141" s="48">
        <f t="shared" si="2"/>
        <v>0</v>
      </c>
      <c r="AV141" s="16"/>
    </row>
    <row r="142">
      <c r="A142" s="42" t="s">
        <v>262</v>
      </c>
      <c r="B142" s="42" t="s">
        <v>43</v>
      </c>
      <c r="C142" s="42" t="s">
        <v>293</v>
      </c>
      <c r="D142" s="49"/>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16"/>
      <c r="AT142" s="48">
        <f t="shared" si="1"/>
        <v>0</v>
      </c>
      <c r="AU142" s="48">
        <f t="shared" si="2"/>
        <v>0</v>
      </c>
      <c r="AV142" s="16"/>
    </row>
    <row r="143">
      <c r="A143" s="42" t="s">
        <v>262</v>
      </c>
      <c r="B143" s="42" t="s">
        <v>43</v>
      </c>
      <c r="C143" s="42" t="s">
        <v>294</v>
      </c>
      <c r="D143" s="49"/>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5">
        <v>1.0</v>
      </c>
      <c r="AH143" s="46"/>
      <c r="AI143" s="46"/>
      <c r="AJ143" s="46"/>
      <c r="AK143" s="46"/>
      <c r="AL143" s="46"/>
      <c r="AM143" s="46"/>
      <c r="AN143" s="46"/>
      <c r="AO143" s="46"/>
      <c r="AP143" s="46"/>
      <c r="AQ143" s="46"/>
      <c r="AR143" s="46"/>
      <c r="AS143" s="16"/>
      <c r="AT143" s="48">
        <f t="shared" si="1"/>
        <v>1</v>
      </c>
      <c r="AU143" s="48">
        <f t="shared" si="2"/>
        <v>1</v>
      </c>
      <c r="AV143" s="16"/>
    </row>
    <row r="144">
      <c r="A144" s="42" t="s">
        <v>262</v>
      </c>
      <c r="B144" s="42" t="s">
        <v>43</v>
      </c>
      <c r="C144" s="42" t="s">
        <v>295</v>
      </c>
      <c r="D144" s="49"/>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5">
        <v>1.0</v>
      </c>
      <c r="AI144" s="46"/>
      <c r="AJ144" s="46"/>
      <c r="AK144" s="46"/>
      <c r="AL144" s="46"/>
      <c r="AM144" s="46"/>
      <c r="AN144" s="46"/>
      <c r="AO144" s="46"/>
      <c r="AP144" s="46"/>
      <c r="AQ144" s="46"/>
      <c r="AR144" s="46"/>
      <c r="AS144" s="16"/>
      <c r="AT144" s="48">
        <f t="shared" si="1"/>
        <v>1</v>
      </c>
      <c r="AU144" s="48">
        <f t="shared" si="2"/>
        <v>1</v>
      </c>
      <c r="AV144" s="16"/>
    </row>
    <row r="145">
      <c r="A145" s="42" t="s">
        <v>262</v>
      </c>
      <c r="B145" s="42" t="s">
        <v>43</v>
      </c>
      <c r="C145" s="42" t="s">
        <v>296</v>
      </c>
      <c r="D145" s="49"/>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16"/>
      <c r="AT145" s="48">
        <f t="shared" si="1"/>
        <v>0</v>
      </c>
      <c r="AU145" s="48">
        <f t="shared" si="2"/>
        <v>0</v>
      </c>
      <c r="AV145" s="16"/>
    </row>
    <row r="146">
      <c r="A146" s="42" t="s">
        <v>262</v>
      </c>
      <c r="B146" s="42" t="s">
        <v>43</v>
      </c>
      <c r="C146" s="42" t="s">
        <v>297</v>
      </c>
      <c r="D146" s="49"/>
      <c r="E146" s="46"/>
      <c r="F146" s="46"/>
      <c r="G146" s="46"/>
      <c r="H146" s="46"/>
      <c r="I146" s="46"/>
      <c r="J146" s="45"/>
      <c r="K146" s="45"/>
      <c r="L146" s="46"/>
      <c r="M146" s="46"/>
      <c r="N146" s="46"/>
      <c r="O146" s="46"/>
      <c r="P146" s="46"/>
      <c r="Q146" s="46"/>
      <c r="R146" s="46"/>
      <c r="S146" s="46"/>
      <c r="T146" s="46"/>
      <c r="U146" s="46"/>
      <c r="V146" s="46"/>
      <c r="W146" s="46"/>
      <c r="X146" s="46"/>
      <c r="Y146" s="46"/>
      <c r="Z146" s="46"/>
      <c r="AA146" s="46"/>
      <c r="AB146" s="46"/>
      <c r="AC146" s="46"/>
      <c r="AD146" s="46"/>
      <c r="AE146" s="45">
        <v>1.0</v>
      </c>
      <c r="AF146" s="46"/>
      <c r="AG146" s="46"/>
      <c r="AH146" s="46"/>
      <c r="AI146" s="46"/>
      <c r="AJ146" s="46"/>
      <c r="AK146" s="46"/>
      <c r="AL146" s="46"/>
      <c r="AM146" s="46"/>
      <c r="AN146" s="46"/>
      <c r="AO146" s="46"/>
      <c r="AP146" s="46"/>
      <c r="AQ146" s="46"/>
      <c r="AR146" s="46"/>
      <c r="AS146" s="16"/>
      <c r="AT146" s="48">
        <f t="shared" si="1"/>
        <v>1</v>
      </c>
      <c r="AU146" s="48">
        <f t="shared" si="2"/>
        <v>1</v>
      </c>
      <c r="AV146" s="16"/>
    </row>
    <row r="147">
      <c r="A147" s="42" t="s">
        <v>262</v>
      </c>
      <c r="B147" s="69" t="s">
        <v>298</v>
      </c>
      <c r="C147" s="42" t="s">
        <v>299</v>
      </c>
      <c r="D147" s="49"/>
      <c r="E147" s="46"/>
      <c r="F147" s="46"/>
      <c r="G147" s="46"/>
      <c r="H147" s="46"/>
      <c r="I147" s="46"/>
      <c r="J147" s="46"/>
      <c r="K147" s="46"/>
      <c r="L147" s="45"/>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16"/>
      <c r="AT147" s="48">
        <f t="shared" si="1"/>
        <v>0</v>
      </c>
      <c r="AU147" s="48">
        <f t="shared" si="2"/>
        <v>0</v>
      </c>
      <c r="AV147" s="16"/>
    </row>
    <row r="148">
      <c r="A148" s="42" t="s">
        <v>262</v>
      </c>
      <c r="B148" s="69" t="s">
        <v>298</v>
      </c>
      <c r="C148" s="42" t="s">
        <v>300</v>
      </c>
      <c r="D148" s="49"/>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16"/>
      <c r="AT148" s="48">
        <f t="shared" si="1"/>
        <v>0</v>
      </c>
      <c r="AU148" s="48">
        <f t="shared" si="2"/>
        <v>0</v>
      </c>
      <c r="AV148" s="16"/>
    </row>
    <row r="149">
      <c r="A149" s="42" t="s">
        <v>262</v>
      </c>
      <c r="B149" s="69" t="s">
        <v>298</v>
      </c>
      <c r="C149" s="42" t="s">
        <v>301</v>
      </c>
      <c r="D149" s="49"/>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16"/>
      <c r="AT149" s="48">
        <f t="shared" si="1"/>
        <v>0</v>
      </c>
      <c r="AU149" s="48">
        <f t="shared" si="2"/>
        <v>0</v>
      </c>
      <c r="AV149" s="16"/>
    </row>
    <row r="150">
      <c r="A150" s="42" t="s">
        <v>262</v>
      </c>
      <c r="B150" s="69" t="s">
        <v>298</v>
      </c>
      <c r="C150" s="42" t="s">
        <v>302</v>
      </c>
      <c r="D150" s="49"/>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16"/>
      <c r="AT150" s="48">
        <f t="shared" si="1"/>
        <v>0</v>
      </c>
      <c r="AU150" s="48">
        <f t="shared" si="2"/>
        <v>0</v>
      </c>
      <c r="AV150" s="16"/>
    </row>
    <row r="151">
      <c r="A151" s="42" t="s">
        <v>262</v>
      </c>
      <c r="B151" s="69" t="s">
        <v>298</v>
      </c>
      <c r="C151" s="42" t="s">
        <v>303</v>
      </c>
      <c r="D151" s="49"/>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16"/>
      <c r="AT151" s="48">
        <f t="shared" si="1"/>
        <v>0</v>
      </c>
      <c r="AU151" s="48">
        <f t="shared" si="2"/>
        <v>0</v>
      </c>
      <c r="AV151" s="16"/>
    </row>
    <row r="152">
      <c r="A152" s="42" t="s">
        <v>262</v>
      </c>
      <c r="B152" s="69" t="s">
        <v>298</v>
      </c>
      <c r="C152" s="42" t="s">
        <v>304</v>
      </c>
      <c r="D152" s="49"/>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16"/>
      <c r="AT152" s="48">
        <f t="shared" si="1"/>
        <v>0</v>
      </c>
      <c r="AU152" s="48">
        <f t="shared" si="2"/>
        <v>0</v>
      </c>
      <c r="AV152" s="16"/>
    </row>
    <row r="153">
      <c r="A153" s="42" t="s">
        <v>262</v>
      </c>
      <c r="B153" s="42" t="s">
        <v>305</v>
      </c>
      <c r="C153" s="42" t="s">
        <v>306</v>
      </c>
      <c r="D153" s="49"/>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16"/>
      <c r="AT153" s="48">
        <f t="shared" si="1"/>
        <v>0</v>
      </c>
      <c r="AU153" s="48">
        <f t="shared" si="2"/>
        <v>0</v>
      </c>
      <c r="AV153" s="16"/>
    </row>
    <row r="154">
      <c r="A154" s="42" t="s">
        <v>262</v>
      </c>
      <c r="B154" s="42" t="s">
        <v>305</v>
      </c>
      <c r="C154" s="42" t="s">
        <v>307</v>
      </c>
      <c r="D154" s="49"/>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5"/>
      <c r="AD154" s="46"/>
      <c r="AE154" s="46"/>
      <c r="AF154" s="46"/>
      <c r="AG154" s="46"/>
      <c r="AH154" s="46"/>
      <c r="AI154" s="46"/>
      <c r="AJ154" s="46"/>
      <c r="AK154" s="46"/>
      <c r="AL154" s="46"/>
      <c r="AM154" s="46"/>
      <c r="AN154" s="46"/>
      <c r="AO154" s="46"/>
      <c r="AP154" s="46"/>
      <c r="AQ154" s="46"/>
      <c r="AR154" s="46"/>
      <c r="AS154" s="16"/>
      <c r="AT154" s="48">
        <f t="shared" si="1"/>
        <v>0</v>
      </c>
      <c r="AU154" s="48">
        <f t="shared" si="2"/>
        <v>0</v>
      </c>
      <c r="AV154" s="16"/>
    </row>
    <row r="155">
      <c r="A155" s="42" t="s">
        <v>262</v>
      </c>
      <c r="B155" s="42" t="s">
        <v>305</v>
      </c>
      <c r="C155" s="42" t="s">
        <v>308</v>
      </c>
      <c r="D155" s="49"/>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16"/>
      <c r="AT155" s="48">
        <f t="shared" si="1"/>
        <v>0</v>
      </c>
      <c r="AU155" s="48">
        <f t="shared" si="2"/>
        <v>0</v>
      </c>
      <c r="AV155" s="16"/>
    </row>
    <row r="156">
      <c r="A156" s="42" t="s">
        <v>262</v>
      </c>
      <c r="B156" s="42" t="s">
        <v>305</v>
      </c>
      <c r="C156" s="42" t="s">
        <v>309</v>
      </c>
      <c r="D156" s="49"/>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16"/>
      <c r="AT156" s="48">
        <f t="shared" si="1"/>
        <v>0</v>
      </c>
      <c r="AU156" s="48">
        <f t="shared" si="2"/>
        <v>0</v>
      </c>
      <c r="AV156" s="16"/>
    </row>
    <row r="157">
      <c r="A157" s="42" t="s">
        <v>262</v>
      </c>
      <c r="B157" s="42" t="s">
        <v>305</v>
      </c>
      <c r="C157" s="42" t="s">
        <v>310</v>
      </c>
      <c r="D157" s="49"/>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16"/>
      <c r="AT157" s="48">
        <f t="shared" si="1"/>
        <v>0</v>
      </c>
      <c r="AU157" s="48">
        <f t="shared" si="2"/>
        <v>0</v>
      </c>
      <c r="AV157" s="16"/>
    </row>
    <row r="158">
      <c r="A158" s="42" t="s">
        <v>262</v>
      </c>
      <c r="B158" s="42" t="s">
        <v>311</v>
      </c>
      <c r="C158" s="42" t="s">
        <v>312</v>
      </c>
      <c r="D158" s="49"/>
      <c r="E158" s="46"/>
      <c r="F158" s="46"/>
      <c r="G158" s="46"/>
      <c r="H158" s="46"/>
      <c r="I158" s="46"/>
      <c r="J158" s="46"/>
      <c r="K158" s="46"/>
      <c r="L158" s="46"/>
      <c r="M158" s="46"/>
      <c r="N158" s="46"/>
      <c r="O158" s="46"/>
      <c r="P158" s="45"/>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16"/>
      <c r="AT158" s="48">
        <f t="shared" si="1"/>
        <v>0</v>
      </c>
      <c r="AU158" s="48">
        <f t="shared" si="2"/>
        <v>0</v>
      </c>
      <c r="AV158" s="16"/>
    </row>
    <row r="159">
      <c r="A159" s="42" t="s">
        <v>262</v>
      </c>
      <c r="B159" s="42" t="s">
        <v>311</v>
      </c>
      <c r="C159" s="42" t="s">
        <v>313</v>
      </c>
      <c r="D159" s="49"/>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16"/>
      <c r="AT159" s="48">
        <f t="shared" si="1"/>
        <v>0</v>
      </c>
      <c r="AU159" s="48">
        <f t="shared" si="2"/>
        <v>0</v>
      </c>
      <c r="AV159" s="16"/>
    </row>
    <row r="160">
      <c r="A160" s="42" t="s">
        <v>262</v>
      </c>
      <c r="B160" s="42" t="s">
        <v>311</v>
      </c>
      <c r="C160" s="42" t="s">
        <v>314</v>
      </c>
      <c r="D160" s="49"/>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16"/>
      <c r="AT160" s="48">
        <f t="shared" si="1"/>
        <v>0</v>
      </c>
      <c r="AU160" s="48">
        <f t="shared" si="2"/>
        <v>0</v>
      </c>
      <c r="AV160" s="16"/>
    </row>
    <row r="161">
      <c r="A161" s="42" t="s">
        <v>262</v>
      </c>
      <c r="B161" s="42" t="s">
        <v>311</v>
      </c>
      <c r="C161" s="42" t="s">
        <v>315</v>
      </c>
      <c r="D161" s="49"/>
      <c r="E161" s="46"/>
      <c r="F161" s="46"/>
      <c r="G161" s="46"/>
      <c r="H161" s="46"/>
      <c r="I161" s="46"/>
      <c r="J161" s="46"/>
      <c r="K161" s="46"/>
      <c r="L161" s="46"/>
      <c r="M161" s="46"/>
      <c r="N161" s="46"/>
      <c r="O161" s="46"/>
      <c r="P161" s="45"/>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16"/>
      <c r="AT161" s="48">
        <f t="shared" si="1"/>
        <v>0</v>
      </c>
      <c r="AU161" s="48">
        <f t="shared" si="2"/>
        <v>0</v>
      </c>
      <c r="AV161" s="16"/>
    </row>
    <row r="162">
      <c r="A162" s="42" t="s">
        <v>262</v>
      </c>
      <c r="B162" s="42" t="s">
        <v>311</v>
      </c>
      <c r="C162" s="42" t="s">
        <v>316</v>
      </c>
      <c r="D162" s="49"/>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16"/>
      <c r="AT162" s="48">
        <f t="shared" si="1"/>
        <v>0</v>
      </c>
      <c r="AU162" s="48">
        <f t="shared" si="2"/>
        <v>0</v>
      </c>
      <c r="AV162" s="16"/>
    </row>
    <row r="163">
      <c r="A163" s="42" t="s">
        <v>262</v>
      </c>
      <c r="B163" s="42" t="s">
        <v>311</v>
      </c>
      <c r="C163" s="42" t="s">
        <v>317</v>
      </c>
      <c r="D163" s="49"/>
      <c r="E163" s="46"/>
      <c r="F163" s="46"/>
      <c r="G163" s="46"/>
      <c r="H163" s="46"/>
      <c r="I163" s="46"/>
      <c r="J163" s="46"/>
      <c r="K163" s="46"/>
      <c r="L163" s="46"/>
      <c r="M163" s="46"/>
      <c r="N163" s="46"/>
      <c r="O163" s="46"/>
      <c r="P163" s="46"/>
      <c r="Q163" s="46"/>
      <c r="R163" s="46"/>
      <c r="S163" s="46"/>
      <c r="T163" s="46"/>
      <c r="U163" s="46"/>
      <c r="V163" s="46"/>
      <c r="W163" s="45"/>
      <c r="X163" s="45"/>
      <c r="Y163" s="45"/>
      <c r="Z163" s="45"/>
      <c r="AA163" s="45"/>
      <c r="AB163" s="45"/>
      <c r="AC163" s="46"/>
      <c r="AD163" s="46"/>
      <c r="AE163" s="46"/>
      <c r="AF163" s="46"/>
      <c r="AG163" s="46"/>
      <c r="AH163" s="46"/>
      <c r="AI163" s="46"/>
      <c r="AJ163" s="46"/>
      <c r="AK163" s="46"/>
      <c r="AL163" s="46"/>
      <c r="AM163" s="46"/>
      <c r="AN163" s="46"/>
      <c r="AO163" s="46"/>
      <c r="AP163" s="46"/>
      <c r="AQ163" s="46"/>
      <c r="AR163" s="46"/>
      <c r="AS163" s="16"/>
      <c r="AT163" s="48">
        <f t="shared" si="1"/>
        <v>0</v>
      </c>
      <c r="AU163" s="48">
        <f t="shared" si="2"/>
        <v>0</v>
      </c>
      <c r="AV163" s="16"/>
    </row>
    <row r="164">
      <c r="A164" s="42" t="s">
        <v>262</v>
      </c>
      <c r="B164" s="42" t="s">
        <v>311</v>
      </c>
      <c r="C164" s="42" t="s">
        <v>318</v>
      </c>
      <c r="D164" s="49"/>
      <c r="E164" s="46"/>
      <c r="F164" s="46"/>
      <c r="G164" s="46"/>
      <c r="H164" s="46"/>
      <c r="I164" s="46"/>
      <c r="J164" s="46"/>
      <c r="K164" s="46"/>
      <c r="L164" s="46"/>
      <c r="M164" s="46"/>
      <c r="N164" s="46"/>
      <c r="O164" s="46"/>
      <c r="P164" s="45"/>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16"/>
      <c r="AT164" s="48">
        <f t="shared" si="1"/>
        <v>0</v>
      </c>
      <c r="AU164" s="48">
        <f t="shared" si="2"/>
        <v>0</v>
      </c>
      <c r="AV164" s="16"/>
    </row>
    <row r="165">
      <c r="A165" s="42" t="s">
        <v>262</v>
      </c>
      <c r="B165" s="42" t="s">
        <v>311</v>
      </c>
      <c r="C165" s="42" t="s">
        <v>319</v>
      </c>
      <c r="D165" s="49"/>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16"/>
      <c r="AT165" s="48">
        <f t="shared" si="1"/>
        <v>0</v>
      </c>
      <c r="AU165" s="48">
        <f t="shared" si="2"/>
        <v>0</v>
      </c>
      <c r="AV165" s="16"/>
    </row>
    <row r="166">
      <c r="A166" s="42" t="s">
        <v>262</v>
      </c>
      <c r="B166" s="42" t="s">
        <v>311</v>
      </c>
      <c r="C166" s="42" t="s">
        <v>320</v>
      </c>
      <c r="D166" s="49"/>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16"/>
      <c r="AT166" s="48">
        <f t="shared" si="1"/>
        <v>0</v>
      </c>
      <c r="AU166" s="48">
        <f t="shared" si="2"/>
        <v>0</v>
      </c>
      <c r="AV166" s="16"/>
    </row>
    <row r="167">
      <c r="A167" s="42" t="s">
        <v>262</v>
      </c>
      <c r="B167" s="42" t="s">
        <v>311</v>
      </c>
      <c r="C167" s="42" t="s">
        <v>321</v>
      </c>
      <c r="D167" s="49"/>
      <c r="E167" s="46"/>
      <c r="F167" s="46"/>
      <c r="G167" s="46"/>
      <c r="H167" s="46"/>
      <c r="I167" s="46"/>
      <c r="J167" s="46"/>
      <c r="K167" s="46"/>
      <c r="L167" s="46"/>
      <c r="M167" s="46"/>
      <c r="N167" s="46"/>
      <c r="O167" s="46"/>
      <c r="P167" s="46"/>
      <c r="Q167" s="45"/>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16"/>
      <c r="AT167" s="48">
        <f t="shared" si="1"/>
        <v>0</v>
      </c>
      <c r="AU167" s="48">
        <f t="shared" si="2"/>
        <v>0</v>
      </c>
      <c r="AV167" s="16"/>
    </row>
    <row r="168">
      <c r="A168" s="42" t="s">
        <v>262</v>
      </c>
      <c r="B168" s="42" t="s">
        <v>311</v>
      </c>
      <c r="C168" s="42" t="s">
        <v>322</v>
      </c>
      <c r="D168" s="49"/>
      <c r="E168" s="46"/>
      <c r="F168" s="46"/>
      <c r="G168" s="46"/>
      <c r="H168" s="46"/>
      <c r="I168" s="46"/>
      <c r="J168" s="46"/>
      <c r="K168" s="46"/>
      <c r="L168" s="46"/>
      <c r="M168" s="46"/>
      <c r="N168" s="46"/>
      <c r="O168" s="46"/>
      <c r="P168" s="46"/>
      <c r="Q168" s="45"/>
      <c r="R168" s="46"/>
      <c r="S168" s="46"/>
      <c r="T168" s="46"/>
      <c r="U168" s="46"/>
      <c r="V168" s="46"/>
      <c r="W168" s="46"/>
      <c r="X168" s="46"/>
      <c r="Y168" s="46"/>
      <c r="Z168" s="46"/>
      <c r="AA168" s="46"/>
      <c r="AB168" s="45"/>
      <c r="AC168" s="45"/>
      <c r="AD168" s="46"/>
      <c r="AE168" s="46"/>
      <c r="AF168" s="46"/>
      <c r="AG168" s="46"/>
      <c r="AH168" s="46"/>
      <c r="AI168" s="45">
        <v>2.0</v>
      </c>
      <c r="AJ168" s="45">
        <v>3.0</v>
      </c>
      <c r="AK168" s="46"/>
      <c r="AL168" s="46"/>
      <c r="AM168" s="46"/>
      <c r="AN168" s="46"/>
      <c r="AO168" s="46"/>
      <c r="AP168" s="46"/>
      <c r="AQ168" s="46"/>
      <c r="AR168" s="46"/>
      <c r="AS168" s="16"/>
      <c r="AT168" s="48">
        <f t="shared" si="1"/>
        <v>2</v>
      </c>
      <c r="AU168" s="48">
        <f t="shared" si="2"/>
        <v>5</v>
      </c>
      <c r="AV168" s="16"/>
    </row>
    <row r="169">
      <c r="A169" s="42" t="s">
        <v>262</v>
      </c>
      <c r="B169" s="69" t="s">
        <v>323</v>
      </c>
      <c r="C169" s="42" t="s">
        <v>324</v>
      </c>
      <c r="D169" s="49"/>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16"/>
      <c r="AT169" s="48">
        <f t="shared" si="1"/>
        <v>0</v>
      </c>
      <c r="AU169" s="48">
        <f t="shared" si="2"/>
        <v>0</v>
      </c>
      <c r="AV169" s="16"/>
    </row>
    <row r="170">
      <c r="A170" s="42" t="s">
        <v>262</v>
      </c>
      <c r="B170" s="69" t="s">
        <v>323</v>
      </c>
      <c r="C170" s="42" t="s">
        <v>325</v>
      </c>
      <c r="D170" s="49"/>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16"/>
      <c r="AT170" s="48">
        <f t="shared" si="1"/>
        <v>0</v>
      </c>
      <c r="AU170" s="48">
        <f t="shared" si="2"/>
        <v>0</v>
      </c>
      <c r="AV170" s="16"/>
    </row>
    <row r="171">
      <c r="A171" s="42" t="s">
        <v>262</v>
      </c>
      <c r="B171" s="69" t="s">
        <v>323</v>
      </c>
      <c r="C171" s="42" t="s">
        <v>326</v>
      </c>
      <c r="D171" s="49"/>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16"/>
      <c r="AT171" s="48">
        <f t="shared" si="1"/>
        <v>0</v>
      </c>
      <c r="AU171" s="48">
        <f t="shared" si="2"/>
        <v>0</v>
      </c>
      <c r="AV171" s="16"/>
    </row>
    <row r="172">
      <c r="A172" s="42" t="s">
        <v>262</v>
      </c>
      <c r="B172" s="69" t="s">
        <v>323</v>
      </c>
      <c r="C172" s="42" t="s">
        <v>327</v>
      </c>
      <c r="D172" s="49"/>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5"/>
      <c r="AE172" s="46"/>
      <c r="AF172" s="46"/>
      <c r="AG172" s="46"/>
      <c r="AH172" s="46"/>
      <c r="AI172" s="46"/>
      <c r="AJ172" s="46"/>
      <c r="AK172" s="46"/>
      <c r="AL172" s="46"/>
      <c r="AM172" s="46"/>
      <c r="AN172" s="46"/>
      <c r="AO172" s="46"/>
      <c r="AP172" s="46"/>
      <c r="AQ172" s="46"/>
      <c r="AR172" s="46"/>
      <c r="AS172" s="16"/>
      <c r="AT172" s="48">
        <f t="shared" si="1"/>
        <v>0</v>
      </c>
      <c r="AU172" s="48">
        <f t="shared" si="2"/>
        <v>0</v>
      </c>
      <c r="AV172" s="16"/>
    </row>
    <row r="173">
      <c r="A173" s="42" t="s">
        <v>262</v>
      </c>
      <c r="B173" s="69" t="s">
        <v>323</v>
      </c>
      <c r="C173" s="42" t="s">
        <v>328</v>
      </c>
      <c r="D173" s="49"/>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16"/>
      <c r="AT173" s="48">
        <f t="shared" si="1"/>
        <v>0</v>
      </c>
      <c r="AU173" s="48">
        <f t="shared" si="2"/>
        <v>0</v>
      </c>
      <c r="AV173" s="16"/>
    </row>
    <row r="174">
      <c r="A174" s="42" t="s">
        <v>262</v>
      </c>
      <c r="B174" s="69" t="s">
        <v>323</v>
      </c>
      <c r="C174" s="42" t="s">
        <v>329</v>
      </c>
      <c r="D174" s="49"/>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16"/>
      <c r="AT174" s="48">
        <f t="shared" si="1"/>
        <v>0</v>
      </c>
      <c r="AU174" s="48">
        <f t="shared" si="2"/>
        <v>0</v>
      </c>
      <c r="AV174" s="16"/>
    </row>
    <row r="175">
      <c r="A175" s="42" t="s">
        <v>262</v>
      </c>
      <c r="B175" s="69" t="s">
        <v>323</v>
      </c>
      <c r="C175" s="42" t="s">
        <v>330</v>
      </c>
      <c r="D175" s="44"/>
      <c r="E175" s="46"/>
      <c r="F175" s="46"/>
      <c r="G175" s="45"/>
      <c r="H175" s="45"/>
      <c r="I175" s="46"/>
      <c r="J175" s="46"/>
      <c r="K175" s="46"/>
      <c r="L175" s="46"/>
      <c r="M175" s="46"/>
      <c r="N175" s="46"/>
      <c r="O175" s="46"/>
      <c r="P175" s="46"/>
      <c r="Q175" s="46"/>
      <c r="R175" s="45"/>
      <c r="S175" s="46"/>
      <c r="T175" s="46"/>
      <c r="U175" s="46"/>
      <c r="V175" s="46"/>
      <c r="W175" s="46"/>
      <c r="X175" s="46"/>
      <c r="Y175" s="46"/>
      <c r="Z175" s="46"/>
      <c r="AA175" s="46"/>
      <c r="AB175" s="46"/>
      <c r="AC175" s="46"/>
      <c r="AD175" s="45"/>
      <c r="AE175" s="46"/>
      <c r="AF175" s="46"/>
      <c r="AG175" s="46"/>
      <c r="AH175" s="46"/>
      <c r="AI175" s="46"/>
      <c r="AJ175" s="46"/>
      <c r="AK175" s="46"/>
      <c r="AL175" s="46"/>
      <c r="AM175" s="46"/>
      <c r="AN175" s="46"/>
      <c r="AO175" s="46"/>
      <c r="AP175" s="46"/>
      <c r="AQ175" s="46"/>
      <c r="AR175" s="46"/>
      <c r="AS175" s="16"/>
      <c r="AT175" s="48">
        <f t="shared" si="1"/>
        <v>0</v>
      </c>
      <c r="AU175" s="48">
        <f t="shared" si="2"/>
        <v>0</v>
      </c>
      <c r="AV175" s="16"/>
    </row>
    <row r="176">
      <c r="A176" s="42" t="s">
        <v>262</v>
      </c>
      <c r="B176" s="69" t="s">
        <v>323</v>
      </c>
      <c r="C176" s="42" t="s">
        <v>331</v>
      </c>
      <c r="D176" s="49"/>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16"/>
      <c r="AT176" s="48">
        <f t="shared" si="1"/>
        <v>0</v>
      </c>
      <c r="AU176" s="48">
        <f t="shared" si="2"/>
        <v>0</v>
      </c>
      <c r="AV176" s="16"/>
    </row>
    <row r="177">
      <c r="A177" s="42" t="s">
        <v>262</v>
      </c>
      <c r="B177" s="69" t="s">
        <v>323</v>
      </c>
      <c r="C177" s="42" t="s">
        <v>332</v>
      </c>
      <c r="D177" s="49"/>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16"/>
      <c r="AT177" s="48">
        <f t="shared" si="1"/>
        <v>0</v>
      </c>
      <c r="AU177" s="48">
        <f t="shared" si="2"/>
        <v>0</v>
      </c>
      <c r="AV177" s="16"/>
    </row>
    <row r="178">
      <c r="A178" s="42" t="s">
        <v>333</v>
      </c>
      <c r="B178" s="42" t="s">
        <v>334</v>
      </c>
      <c r="C178" s="42" t="s">
        <v>335</v>
      </c>
      <c r="D178" s="49"/>
      <c r="E178" s="46"/>
      <c r="F178" s="46"/>
      <c r="G178" s="45"/>
      <c r="H178" s="46"/>
      <c r="I178" s="46"/>
      <c r="J178" s="46"/>
      <c r="K178" s="46"/>
      <c r="L178" s="46"/>
      <c r="M178" s="46"/>
      <c r="N178" s="46"/>
      <c r="O178" s="46"/>
      <c r="P178" s="46"/>
      <c r="Q178" s="46"/>
      <c r="R178" s="46"/>
      <c r="S178" s="45"/>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16"/>
      <c r="AT178" s="48">
        <f t="shared" si="1"/>
        <v>0</v>
      </c>
      <c r="AU178" s="48">
        <f t="shared" si="2"/>
        <v>0</v>
      </c>
      <c r="AV178" s="16"/>
    </row>
    <row r="179">
      <c r="A179" s="42" t="s">
        <v>333</v>
      </c>
      <c r="B179" s="42" t="s">
        <v>334</v>
      </c>
      <c r="C179" s="42" t="s">
        <v>336</v>
      </c>
      <c r="D179" s="49"/>
      <c r="E179" s="46"/>
      <c r="F179" s="46"/>
      <c r="G179" s="45">
        <v>2.0</v>
      </c>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16"/>
      <c r="AT179" s="48">
        <f t="shared" si="1"/>
        <v>1</v>
      </c>
      <c r="AU179" s="48">
        <f t="shared" si="2"/>
        <v>2</v>
      </c>
      <c r="AV179" s="16"/>
    </row>
    <row r="180">
      <c r="A180" s="42" t="s">
        <v>333</v>
      </c>
      <c r="B180" s="42" t="s">
        <v>334</v>
      </c>
      <c r="C180" s="42" t="s">
        <v>337</v>
      </c>
      <c r="D180" s="49"/>
      <c r="E180" s="45"/>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16"/>
      <c r="AT180" s="48">
        <f t="shared" si="1"/>
        <v>0</v>
      </c>
      <c r="AU180" s="48">
        <f t="shared" si="2"/>
        <v>0</v>
      </c>
      <c r="AV180" s="16"/>
    </row>
    <row r="181">
      <c r="A181" s="42" t="s">
        <v>333</v>
      </c>
      <c r="B181" s="42" t="s">
        <v>334</v>
      </c>
      <c r="C181" s="42" t="s">
        <v>338</v>
      </c>
      <c r="D181" s="49"/>
      <c r="E181" s="45"/>
      <c r="F181" s="46"/>
      <c r="G181" s="46"/>
      <c r="H181" s="46"/>
      <c r="I181" s="45"/>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16"/>
      <c r="AT181" s="48">
        <f t="shared" si="1"/>
        <v>0</v>
      </c>
      <c r="AU181" s="48">
        <f t="shared" si="2"/>
        <v>0</v>
      </c>
      <c r="AV181" s="16"/>
    </row>
    <row r="182">
      <c r="A182" s="42" t="s">
        <v>333</v>
      </c>
      <c r="B182" s="42" t="s">
        <v>334</v>
      </c>
      <c r="C182" s="42" t="s">
        <v>339</v>
      </c>
      <c r="D182" s="49"/>
      <c r="E182" s="46"/>
      <c r="F182" s="46"/>
      <c r="G182" s="46"/>
      <c r="H182" s="45">
        <v>1.0</v>
      </c>
      <c r="I182" s="45"/>
      <c r="J182" s="46"/>
      <c r="K182" s="46"/>
      <c r="L182" s="46"/>
      <c r="M182" s="46"/>
      <c r="N182" s="46"/>
      <c r="O182" s="46"/>
      <c r="P182" s="46"/>
      <c r="Q182" s="45">
        <v>1.0</v>
      </c>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16"/>
      <c r="AT182" s="48">
        <f t="shared" si="1"/>
        <v>2</v>
      </c>
      <c r="AU182" s="48">
        <f t="shared" si="2"/>
        <v>2</v>
      </c>
      <c r="AV182" s="16"/>
    </row>
    <row r="183">
      <c r="A183" s="42" t="s">
        <v>333</v>
      </c>
      <c r="B183" s="42" t="s">
        <v>334</v>
      </c>
      <c r="C183" s="42" t="s">
        <v>340</v>
      </c>
      <c r="D183" s="49"/>
      <c r="E183" s="46"/>
      <c r="F183" s="45"/>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16"/>
      <c r="AT183" s="48">
        <f t="shared" si="1"/>
        <v>0</v>
      </c>
      <c r="AU183" s="48">
        <f t="shared" si="2"/>
        <v>0</v>
      </c>
      <c r="AV183" s="16"/>
    </row>
    <row r="184">
      <c r="A184" s="42" t="s">
        <v>333</v>
      </c>
      <c r="B184" s="42" t="s">
        <v>334</v>
      </c>
      <c r="C184" s="42" t="s">
        <v>341</v>
      </c>
      <c r="D184" s="49"/>
      <c r="E184" s="46"/>
      <c r="F184" s="45"/>
      <c r="G184" s="46"/>
      <c r="H184" s="46"/>
      <c r="I184" s="45"/>
      <c r="J184" s="46"/>
      <c r="K184" s="46"/>
      <c r="L184" s="46"/>
      <c r="M184" s="46"/>
      <c r="N184" s="46"/>
      <c r="O184" s="46"/>
      <c r="P184" s="46"/>
      <c r="Q184" s="46"/>
      <c r="R184" s="45"/>
      <c r="S184" s="45"/>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16"/>
      <c r="AT184" s="48">
        <f t="shared" si="1"/>
        <v>0</v>
      </c>
      <c r="AU184" s="48">
        <f t="shared" si="2"/>
        <v>0</v>
      </c>
      <c r="AV184" s="16"/>
    </row>
    <row r="185">
      <c r="A185" s="42" t="s">
        <v>333</v>
      </c>
      <c r="B185" s="42" t="s">
        <v>334</v>
      </c>
      <c r="C185" s="42" t="s">
        <v>342</v>
      </c>
      <c r="D185" s="49"/>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16"/>
      <c r="AT185" s="48">
        <f t="shared" si="1"/>
        <v>0</v>
      </c>
      <c r="AU185" s="48">
        <f t="shared" si="2"/>
        <v>0</v>
      </c>
      <c r="AV185" s="16"/>
    </row>
    <row r="186">
      <c r="A186" s="42" t="s">
        <v>333</v>
      </c>
      <c r="B186" s="42" t="s">
        <v>343</v>
      </c>
      <c r="C186" s="42" t="s">
        <v>344</v>
      </c>
      <c r="D186" s="49"/>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5"/>
      <c r="AE186" s="46"/>
      <c r="AF186" s="45">
        <v>1.0</v>
      </c>
      <c r="AG186" s="46"/>
      <c r="AH186" s="46"/>
      <c r="AI186" s="46"/>
      <c r="AJ186" s="46"/>
      <c r="AK186" s="46"/>
      <c r="AL186" s="46"/>
      <c r="AM186" s="46"/>
      <c r="AN186" s="46"/>
      <c r="AO186" s="46"/>
      <c r="AP186" s="46"/>
      <c r="AQ186" s="46"/>
      <c r="AR186" s="46"/>
      <c r="AS186" s="16"/>
      <c r="AT186" s="48">
        <f t="shared" si="1"/>
        <v>1</v>
      </c>
      <c r="AU186" s="48">
        <f t="shared" si="2"/>
        <v>1</v>
      </c>
      <c r="AV186" s="16"/>
    </row>
    <row r="187">
      <c r="A187" s="42" t="s">
        <v>333</v>
      </c>
      <c r="B187" s="42" t="s">
        <v>343</v>
      </c>
      <c r="C187" s="42" t="s">
        <v>345</v>
      </c>
      <c r="D187" s="49"/>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5">
        <v>1.0</v>
      </c>
      <c r="AG187" s="46"/>
      <c r="AH187" s="46"/>
      <c r="AI187" s="46"/>
      <c r="AJ187" s="46"/>
      <c r="AK187" s="46"/>
      <c r="AL187" s="46"/>
      <c r="AM187" s="46"/>
      <c r="AN187" s="46"/>
      <c r="AO187" s="46"/>
      <c r="AP187" s="46"/>
      <c r="AQ187" s="46"/>
      <c r="AR187" s="46"/>
      <c r="AS187" s="16"/>
      <c r="AT187" s="48">
        <f t="shared" si="1"/>
        <v>1</v>
      </c>
      <c r="AU187" s="48">
        <f t="shared" si="2"/>
        <v>1</v>
      </c>
      <c r="AV187" s="16"/>
    </row>
    <row r="188">
      <c r="A188" s="42" t="s">
        <v>333</v>
      </c>
      <c r="B188" s="42" t="s">
        <v>343</v>
      </c>
      <c r="C188" s="42" t="s">
        <v>346</v>
      </c>
      <c r="D188" s="49"/>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16"/>
      <c r="AT188" s="48">
        <f t="shared" si="1"/>
        <v>0</v>
      </c>
      <c r="AU188" s="48">
        <f t="shared" si="2"/>
        <v>0</v>
      </c>
      <c r="AV188" s="16"/>
    </row>
    <row r="189">
      <c r="A189" s="42" t="s">
        <v>333</v>
      </c>
      <c r="B189" s="42" t="s">
        <v>343</v>
      </c>
      <c r="C189" s="42" t="s">
        <v>347</v>
      </c>
      <c r="D189" s="49"/>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16"/>
      <c r="AT189" s="48">
        <f t="shared" si="1"/>
        <v>0</v>
      </c>
      <c r="AU189" s="48">
        <f t="shared" si="2"/>
        <v>0</v>
      </c>
      <c r="AV189" s="16"/>
    </row>
    <row r="190">
      <c r="A190" s="42" t="s">
        <v>333</v>
      </c>
      <c r="B190" s="69" t="s">
        <v>348</v>
      </c>
      <c r="C190" s="42" t="s">
        <v>349</v>
      </c>
      <c r="D190" s="49"/>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16"/>
      <c r="AT190" s="48">
        <f t="shared" si="1"/>
        <v>0</v>
      </c>
      <c r="AU190" s="48">
        <f t="shared" si="2"/>
        <v>0</v>
      </c>
      <c r="AV190" s="16"/>
    </row>
    <row r="191">
      <c r="A191" s="42" t="s">
        <v>333</v>
      </c>
      <c r="B191" s="69" t="s">
        <v>348</v>
      </c>
      <c r="C191" s="42" t="s">
        <v>350</v>
      </c>
      <c r="D191" s="49"/>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16"/>
      <c r="AT191" s="48">
        <f t="shared" si="1"/>
        <v>0</v>
      </c>
      <c r="AU191" s="48">
        <f t="shared" si="2"/>
        <v>0</v>
      </c>
      <c r="AV191" s="16"/>
    </row>
    <row r="192">
      <c r="A192" s="42" t="s">
        <v>333</v>
      </c>
      <c r="B192" s="69" t="s">
        <v>348</v>
      </c>
      <c r="C192" s="42" t="s">
        <v>351</v>
      </c>
      <c r="D192" s="49"/>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16"/>
      <c r="AT192" s="48">
        <f t="shared" si="1"/>
        <v>0</v>
      </c>
      <c r="AU192" s="48">
        <f t="shared" si="2"/>
        <v>0</v>
      </c>
      <c r="AV192" s="16"/>
    </row>
    <row r="193">
      <c r="A193" s="42" t="s">
        <v>333</v>
      </c>
      <c r="B193" s="69" t="s">
        <v>352</v>
      </c>
      <c r="C193" s="42" t="s">
        <v>353</v>
      </c>
      <c r="D193" s="49"/>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16"/>
      <c r="AT193" s="48">
        <f t="shared" si="1"/>
        <v>0</v>
      </c>
      <c r="AU193" s="48">
        <f t="shared" si="2"/>
        <v>0</v>
      </c>
      <c r="AV193" s="16"/>
    </row>
    <row r="194">
      <c r="A194" s="42" t="s">
        <v>333</v>
      </c>
      <c r="B194" s="69" t="s">
        <v>352</v>
      </c>
      <c r="C194" s="42" t="s">
        <v>354</v>
      </c>
      <c r="D194" s="49"/>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16"/>
      <c r="AT194" s="48">
        <f t="shared" si="1"/>
        <v>0</v>
      </c>
      <c r="AU194" s="48">
        <f t="shared" si="2"/>
        <v>0</v>
      </c>
      <c r="AV194" s="16"/>
    </row>
    <row r="195">
      <c r="A195" s="42" t="s">
        <v>333</v>
      </c>
      <c r="B195" s="69" t="s">
        <v>352</v>
      </c>
      <c r="C195" s="42" t="s">
        <v>355</v>
      </c>
      <c r="D195" s="49"/>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16"/>
      <c r="AT195" s="48">
        <f t="shared" si="1"/>
        <v>0</v>
      </c>
      <c r="AU195" s="48">
        <f t="shared" si="2"/>
        <v>0</v>
      </c>
      <c r="AV195" s="16"/>
    </row>
    <row r="196">
      <c r="A196" s="42" t="s">
        <v>333</v>
      </c>
      <c r="B196" s="69" t="s">
        <v>352</v>
      </c>
      <c r="C196" s="42" t="s">
        <v>356</v>
      </c>
      <c r="D196" s="49"/>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16"/>
      <c r="AT196" s="48">
        <f t="shared" si="1"/>
        <v>0</v>
      </c>
      <c r="AU196" s="48">
        <f t="shared" si="2"/>
        <v>0</v>
      </c>
      <c r="AV196" s="16"/>
    </row>
    <row r="197">
      <c r="A197" s="42" t="s">
        <v>357</v>
      </c>
      <c r="B197" s="42" t="s">
        <v>358</v>
      </c>
      <c r="C197" s="42" t="s">
        <v>359</v>
      </c>
      <c r="D197" s="49"/>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16"/>
      <c r="AT197" s="48">
        <f t="shared" si="1"/>
        <v>0</v>
      </c>
      <c r="AU197" s="48">
        <f t="shared" si="2"/>
        <v>0</v>
      </c>
      <c r="AV197" s="16"/>
    </row>
    <row r="198">
      <c r="A198" s="42" t="s">
        <v>357</v>
      </c>
      <c r="B198" s="42" t="s">
        <v>358</v>
      </c>
      <c r="C198" s="42" t="s">
        <v>360</v>
      </c>
      <c r="D198" s="49"/>
      <c r="E198" s="46"/>
      <c r="F198" s="46"/>
      <c r="G198" s="46"/>
      <c r="H198" s="46"/>
      <c r="I198" s="46"/>
      <c r="J198" s="46"/>
      <c r="K198" s="46"/>
      <c r="L198" s="45"/>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16"/>
      <c r="AT198" s="48">
        <f t="shared" si="1"/>
        <v>0</v>
      </c>
      <c r="AU198" s="48">
        <f t="shared" si="2"/>
        <v>0</v>
      </c>
      <c r="AV198" s="16"/>
    </row>
    <row r="199">
      <c r="A199" s="42" t="s">
        <v>357</v>
      </c>
      <c r="B199" s="42" t="s">
        <v>358</v>
      </c>
      <c r="C199" s="42" t="s">
        <v>361</v>
      </c>
      <c r="D199" s="49"/>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16"/>
      <c r="AT199" s="48">
        <f t="shared" si="1"/>
        <v>0</v>
      </c>
      <c r="AU199" s="48">
        <f t="shared" si="2"/>
        <v>0</v>
      </c>
      <c r="AV199" s="16"/>
    </row>
    <row r="200">
      <c r="A200" s="42" t="s">
        <v>357</v>
      </c>
      <c r="B200" s="42" t="s">
        <v>358</v>
      </c>
      <c r="C200" s="42" t="s">
        <v>362</v>
      </c>
      <c r="D200" s="49"/>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16"/>
      <c r="AT200" s="48">
        <f t="shared" si="1"/>
        <v>0</v>
      </c>
      <c r="AU200" s="48">
        <f t="shared" si="2"/>
        <v>0</v>
      </c>
      <c r="AV200" s="16"/>
    </row>
    <row r="201">
      <c r="A201" s="42" t="s">
        <v>357</v>
      </c>
      <c r="B201" s="42" t="s">
        <v>358</v>
      </c>
      <c r="C201" s="42" t="s">
        <v>363</v>
      </c>
      <c r="D201" s="49"/>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16"/>
      <c r="AT201" s="48">
        <f t="shared" si="1"/>
        <v>0</v>
      </c>
      <c r="AU201" s="48">
        <f t="shared" si="2"/>
        <v>0</v>
      </c>
      <c r="AV201" s="16"/>
    </row>
    <row r="202">
      <c r="A202" s="42" t="s">
        <v>357</v>
      </c>
      <c r="B202" s="42" t="s">
        <v>358</v>
      </c>
      <c r="C202" s="42" t="s">
        <v>364</v>
      </c>
      <c r="D202" s="49"/>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16"/>
      <c r="AT202" s="48">
        <f t="shared" si="1"/>
        <v>0</v>
      </c>
      <c r="AU202" s="48">
        <f t="shared" si="2"/>
        <v>0</v>
      </c>
      <c r="AV202" s="16"/>
    </row>
    <row r="203">
      <c r="A203" s="42" t="s">
        <v>357</v>
      </c>
      <c r="B203" s="42" t="s">
        <v>358</v>
      </c>
      <c r="C203" s="42" t="s">
        <v>365</v>
      </c>
      <c r="D203" s="49"/>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16"/>
      <c r="AT203" s="48">
        <f t="shared" si="1"/>
        <v>0</v>
      </c>
      <c r="AU203" s="48">
        <f t="shared" si="2"/>
        <v>0</v>
      </c>
      <c r="AV203" s="16"/>
    </row>
    <row r="204">
      <c r="A204" s="42" t="s">
        <v>357</v>
      </c>
      <c r="B204" s="42" t="s">
        <v>358</v>
      </c>
      <c r="C204" s="42" t="s">
        <v>366</v>
      </c>
      <c r="D204" s="49"/>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16"/>
      <c r="AT204" s="48">
        <f t="shared" si="1"/>
        <v>0</v>
      </c>
      <c r="AU204" s="48">
        <f t="shared" si="2"/>
        <v>0</v>
      </c>
      <c r="AV204" s="16"/>
    </row>
    <row r="205">
      <c r="A205" s="42" t="s">
        <v>357</v>
      </c>
      <c r="B205" s="42" t="s">
        <v>358</v>
      </c>
      <c r="C205" s="42" t="s">
        <v>367</v>
      </c>
      <c r="D205" s="49"/>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16"/>
      <c r="AT205" s="48">
        <f t="shared" si="1"/>
        <v>0</v>
      </c>
      <c r="AU205" s="48">
        <f t="shared" si="2"/>
        <v>0</v>
      </c>
      <c r="AV205" s="16"/>
    </row>
    <row r="206">
      <c r="A206" s="42" t="s">
        <v>357</v>
      </c>
      <c r="B206" s="42" t="s">
        <v>358</v>
      </c>
      <c r="C206" s="42" t="s">
        <v>368</v>
      </c>
      <c r="D206" s="49"/>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16"/>
      <c r="AT206" s="48">
        <f t="shared" si="1"/>
        <v>0</v>
      </c>
      <c r="AU206" s="48">
        <f t="shared" si="2"/>
        <v>0</v>
      </c>
      <c r="AV206" s="16"/>
    </row>
    <row r="207">
      <c r="A207" s="42" t="s">
        <v>357</v>
      </c>
      <c r="B207" s="42" t="s">
        <v>369</v>
      </c>
      <c r="C207" s="42" t="s">
        <v>370</v>
      </c>
      <c r="D207" s="49"/>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16"/>
      <c r="AT207" s="48">
        <f t="shared" si="1"/>
        <v>0</v>
      </c>
      <c r="AU207" s="48">
        <f t="shared" si="2"/>
        <v>0</v>
      </c>
      <c r="AV207" s="16"/>
    </row>
    <row r="208">
      <c r="A208" s="42" t="s">
        <v>357</v>
      </c>
      <c r="B208" s="42" t="s">
        <v>369</v>
      </c>
      <c r="C208" s="42" t="s">
        <v>371</v>
      </c>
      <c r="D208" s="55"/>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7"/>
      <c r="AT208" s="48">
        <f t="shared" si="1"/>
        <v>0</v>
      </c>
      <c r="AU208" s="48">
        <f t="shared" si="2"/>
        <v>0</v>
      </c>
      <c r="AV208" s="57"/>
    </row>
    <row r="209">
      <c r="A209" s="42" t="s">
        <v>357</v>
      </c>
      <c r="B209" s="42" t="s">
        <v>369</v>
      </c>
      <c r="C209" s="42" t="s">
        <v>372</v>
      </c>
      <c r="D209" s="49"/>
      <c r="E209" s="46"/>
      <c r="F209" s="46"/>
      <c r="G209" s="46"/>
      <c r="H209" s="46"/>
      <c r="I209" s="46"/>
      <c r="J209" s="45"/>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16"/>
      <c r="AT209" s="48">
        <f t="shared" si="1"/>
        <v>0</v>
      </c>
      <c r="AU209" s="48">
        <f t="shared" si="2"/>
        <v>0</v>
      </c>
      <c r="AV209" s="16"/>
    </row>
    <row r="210">
      <c r="A210" s="42" t="s">
        <v>357</v>
      </c>
      <c r="B210" s="42" t="s">
        <v>369</v>
      </c>
      <c r="C210" s="42" t="s">
        <v>373</v>
      </c>
      <c r="D210" s="49"/>
      <c r="E210" s="46"/>
      <c r="F210" s="46"/>
      <c r="G210" s="46"/>
      <c r="H210" s="46"/>
      <c r="I210" s="46"/>
      <c r="J210" s="45"/>
      <c r="K210" s="46"/>
      <c r="L210" s="46"/>
      <c r="M210" s="46"/>
      <c r="N210" s="46"/>
      <c r="O210" s="46"/>
      <c r="P210" s="46"/>
      <c r="Q210" s="46"/>
      <c r="R210" s="46"/>
      <c r="S210" s="46"/>
      <c r="T210" s="46"/>
      <c r="U210" s="46"/>
      <c r="V210" s="46"/>
      <c r="W210" s="46"/>
      <c r="X210" s="46"/>
      <c r="Y210" s="45">
        <v>1.0</v>
      </c>
      <c r="Z210" s="46"/>
      <c r="AA210" s="46"/>
      <c r="AB210" s="46"/>
      <c r="AC210" s="46"/>
      <c r="AD210" s="46"/>
      <c r="AE210" s="46"/>
      <c r="AF210" s="46"/>
      <c r="AG210" s="46"/>
      <c r="AH210" s="46"/>
      <c r="AI210" s="46"/>
      <c r="AJ210" s="46"/>
      <c r="AK210" s="46"/>
      <c r="AL210" s="46"/>
      <c r="AM210" s="46"/>
      <c r="AN210" s="46"/>
      <c r="AO210" s="46"/>
      <c r="AP210" s="46"/>
      <c r="AQ210" s="46"/>
      <c r="AR210" s="46"/>
      <c r="AS210" s="16"/>
      <c r="AT210" s="48">
        <f t="shared" si="1"/>
        <v>1</v>
      </c>
      <c r="AU210" s="48">
        <f t="shared" si="2"/>
        <v>1</v>
      </c>
      <c r="AV210" s="16"/>
    </row>
    <row r="211">
      <c r="A211" s="42" t="s">
        <v>357</v>
      </c>
      <c r="B211" s="42" t="s">
        <v>369</v>
      </c>
      <c r="C211" s="42" t="s">
        <v>374</v>
      </c>
      <c r="D211" s="49"/>
      <c r="E211" s="46"/>
      <c r="F211" s="46"/>
      <c r="G211" s="46"/>
      <c r="H211" s="46"/>
      <c r="I211" s="46"/>
      <c r="J211" s="46"/>
      <c r="K211" s="46"/>
      <c r="L211" s="46"/>
      <c r="M211" s="46"/>
      <c r="N211" s="46"/>
      <c r="O211" s="46"/>
      <c r="P211" s="46"/>
      <c r="Q211" s="46"/>
      <c r="R211" s="46"/>
      <c r="S211" s="46"/>
      <c r="T211" s="45"/>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16"/>
      <c r="AT211" s="48">
        <f t="shared" si="1"/>
        <v>0</v>
      </c>
      <c r="AU211" s="48">
        <f t="shared" si="2"/>
        <v>0</v>
      </c>
      <c r="AV211" s="16"/>
    </row>
    <row r="212">
      <c r="A212" s="42" t="s">
        <v>357</v>
      </c>
      <c r="B212" s="42" t="s">
        <v>369</v>
      </c>
      <c r="C212" s="42" t="s">
        <v>375</v>
      </c>
      <c r="D212" s="49"/>
      <c r="E212" s="46"/>
      <c r="F212" s="46"/>
      <c r="G212" s="46"/>
      <c r="H212" s="45"/>
      <c r="I212" s="46"/>
      <c r="J212" s="46"/>
      <c r="K212" s="46"/>
      <c r="L212" s="45">
        <v>2.0</v>
      </c>
      <c r="M212" s="45">
        <v>1.0</v>
      </c>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16"/>
      <c r="AT212" s="48">
        <f t="shared" si="1"/>
        <v>2</v>
      </c>
      <c r="AU212" s="48">
        <f t="shared" si="2"/>
        <v>3</v>
      </c>
      <c r="AV212" s="16"/>
    </row>
    <row r="213">
      <c r="A213" s="42" t="s">
        <v>357</v>
      </c>
      <c r="B213" s="42" t="s">
        <v>369</v>
      </c>
      <c r="C213" s="42" t="s">
        <v>376</v>
      </c>
      <c r="D213" s="49"/>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16"/>
      <c r="AT213" s="48">
        <f t="shared" si="1"/>
        <v>0</v>
      </c>
      <c r="AU213" s="48">
        <f t="shared" si="2"/>
        <v>0</v>
      </c>
      <c r="AV213" s="16"/>
    </row>
    <row r="214">
      <c r="A214" s="42" t="s">
        <v>357</v>
      </c>
      <c r="B214" s="42" t="s">
        <v>369</v>
      </c>
      <c r="C214" s="42" t="s">
        <v>377</v>
      </c>
      <c r="D214" s="49"/>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16"/>
      <c r="AT214" s="48">
        <f t="shared" si="1"/>
        <v>0</v>
      </c>
      <c r="AU214" s="48">
        <f t="shared" si="2"/>
        <v>0</v>
      </c>
      <c r="AV214" s="16"/>
    </row>
    <row r="215">
      <c r="A215" s="42" t="s">
        <v>357</v>
      </c>
      <c r="B215" s="42" t="s">
        <v>369</v>
      </c>
      <c r="C215" s="42" t="s">
        <v>378</v>
      </c>
      <c r="D215" s="49"/>
      <c r="E215" s="46"/>
      <c r="F215" s="46"/>
      <c r="G215" s="46"/>
      <c r="H215" s="46"/>
      <c r="I215" s="46"/>
      <c r="J215" s="45">
        <v>1.0</v>
      </c>
      <c r="K215" s="46"/>
      <c r="L215" s="46"/>
      <c r="M215" s="46"/>
      <c r="N215" s="46"/>
      <c r="O215" s="46"/>
      <c r="P215" s="46"/>
      <c r="Q215" s="46"/>
      <c r="R215" s="46"/>
      <c r="S215" s="46"/>
      <c r="T215" s="46"/>
      <c r="U215" s="45"/>
      <c r="V215" s="45"/>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16"/>
      <c r="AT215" s="48">
        <f t="shared" si="1"/>
        <v>1</v>
      </c>
      <c r="AU215" s="48">
        <f t="shared" si="2"/>
        <v>1</v>
      </c>
      <c r="AV215" s="16"/>
    </row>
    <row r="216">
      <c r="A216" s="42" t="s">
        <v>357</v>
      </c>
      <c r="B216" s="42" t="s">
        <v>369</v>
      </c>
      <c r="C216" s="42" t="s">
        <v>379</v>
      </c>
      <c r="D216" s="49"/>
      <c r="E216" s="46"/>
      <c r="F216" s="46"/>
      <c r="G216" s="46"/>
      <c r="H216" s="46"/>
      <c r="I216" s="46"/>
      <c r="J216" s="46"/>
      <c r="K216" s="46"/>
      <c r="L216" s="46"/>
      <c r="M216" s="46"/>
      <c r="N216" s="46"/>
      <c r="O216" s="45">
        <v>3.0</v>
      </c>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16"/>
      <c r="AT216" s="48">
        <f t="shared" si="1"/>
        <v>1</v>
      </c>
      <c r="AU216" s="48">
        <f t="shared" si="2"/>
        <v>3</v>
      </c>
      <c r="AV216" s="16"/>
    </row>
    <row r="217">
      <c r="A217" s="42" t="s">
        <v>357</v>
      </c>
      <c r="B217" s="42" t="s">
        <v>369</v>
      </c>
      <c r="C217" s="42" t="s">
        <v>380</v>
      </c>
      <c r="D217" s="49"/>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16"/>
      <c r="AT217" s="48">
        <f t="shared" si="1"/>
        <v>0</v>
      </c>
      <c r="AU217" s="48">
        <f t="shared" si="2"/>
        <v>0</v>
      </c>
      <c r="AV217" s="16"/>
    </row>
    <row r="218">
      <c r="A218" s="42" t="s">
        <v>357</v>
      </c>
      <c r="B218" s="42" t="s">
        <v>369</v>
      </c>
      <c r="C218" s="42" t="s">
        <v>381</v>
      </c>
      <c r="D218" s="49"/>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16"/>
      <c r="AT218" s="48">
        <f t="shared" si="1"/>
        <v>0</v>
      </c>
      <c r="AU218" s="48">
        <f t="shared" si="2"/>
        <v>0</v>
      </c>
      <c r="AV218" s="16"/>
    </row>
    <row r="219">
      <c r="A219" s="42" t="s">
        <v>357</v>
      </c>
      <c r="B219" s="42" t="s">
        <v>369</v>
      </c>
      <c r="C219" s="42" t="s">
        <v>382</v>
      </c>
      <c r="D219" s="49"/>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16"/>
      <c r="AT219" s="48">
        <f t="shared" si="1"/>
        <v>0</v>
      </c>
      <c r="AU219" s="48">
        <f t="shared" si="2"/>
        <v>0</v>
      </c>
      <c r="AV219" s="16"/>
    </row>
    <row r="220">
      <c r="A220" s="42" t="s">
        <v>357</v>
      </c>
      <c r="B220" s="42" t="s">
        <v>369</v>
      </c>
      <c r="C220" s="42" t="s">
        <v>383</v>
      </c>
      <c r="D220" s="49"/>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16"/>
      <c r="AT220" s="48">
        <f t="shared" si="1"/>
        <v>0</v>
      </c>
      <c r="AU220" s="48">
        <f t="shared" si="2"/>
        <v>0</v>
      </c>
      <c r="AV220" s="16"/>
    </row>
    <row r="221">
      <c r="A221" s="42" t="s">
        <v>357</v>
      </c>
      <c r="B221" s="42" t="s">
        <v>369</v>
      </c>
      <c r="C221" s="42" t="s">
        <v>384</v>
      </c>
      <c r="D221" s="49"/>
      <c r="E221" s="46"/>
      <c r="F221" s="46"/>
      <c r="G221" s="46"/>
      <c r="H221" s="46"/>
      <c r="I221" s="46"/>
      <c r="J221" s="46"/>
      <c r="K221" s="46"/>
      <c r="L221" s="46"/>
      <c r="M221" s="46"/>
      <c r="N221" s="45">
        <v>1.0</v>
      </c>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16"/>
      <c r="AT221" s="48">
        <f t="shared" si="1"/>
        <v>1</v>
      </c>
      <c r="AU221" s="48">
        <f t="shared" si="2"/>
        <v>1</v>
      </c>
      <c r="AV221" s="16"/>
    </row>
    <row r="222">
      <c r="A222" s="42" t="s">
        <v>357</v>
      </c>
      <c r="B222" s="42" t="s">
        <v>369</v>
      </c>
      <c r="C222" s="42" t="s">
        <v>385</v>
      </c>
      <c r="D222" s="49"/>
      <c r="E222" s="46"/>
      <c r="F222" s="46"/>
      <c r="G222" s="46"/>
      <c r="H222" s="46"/>
      <c r="I222" s="46"/>
      <c r="J222" s="46"/>
      <c r="K222" s="46"/>
      <c r="L222" s="46"/>
      <c r="M222" s="46"/>
      <c r="N222" s="46"/>
      <c r="O222" s="45"/>
      <c r="P222" s="45"/>
      <c r="Q222" s="45"/>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16"/>
      <c r="AT222" s="48">
        <f t="shared" si="1"/>
        <v>0</v>
      </c>
      <c r="AU222" s="48">
        <f t="shared" si="2"/>
        <v>0</v>
      </c>
      <c r="AV222" s="16"/>
    </row>
    <row r="223">
      <c r="A223" s="42" t="s">
        <v>357</v>
      </c>
      <c r="B223" s="42" t="s">
        <v>369</v>
      </c>
      <c r="C223" s="42" t="s">
        <v>386</v>
      </c>
      <c r="D223" s="49"/>
      <c r="E223" s="46"/>
      <c r="F223" s="46"/>
      <c r="G223" s="46"/>
      <c r="H223" s="46"/>
      <c r="I223" s="46"/>
      <c r="J223" s="46"/>
      <c r="K223" s="45">
        <v>2.0</v>
      </c>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16"/>
      <c r="AT223" s="48">
        <f t="shared" si="1"/>
        <v>1</v>
      </c>
      <c r="AU223" s="48">
        <f t="shared" si="2"/>
        <v>2</v>
      </c>
      <c r="AV223" s="16"/>
    </row>
    <row r="224">
      <c r="A224" s="42" t="s">
        <v>357</v>
      </c>
      <c r="B224" s="42" t="s">
        <v>369</v>
      </c>
      <c r="C224" s="42" t="s">
        <v>387</v>
      </c>
      <c r="D224" s="4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16"/>
      <c r="AT224" s="48">
        <f t="shared" si="1"/>
        <v>0</v>
      </c>
      <c r="AU224" s="48">
        <f t="shared" si="2"/>
        <v>0</v>
      </c>
      <c r="AV224" s="16"/>
    </row>
    <row r="225">
      <c r="A225" s="42" t="s">
        <v>357</v>
      </c>
      <c r="B225" s="42" t="s">
        <v>369</v>
      </c>
      <c r="C225" s="42" t="s">
        <v>388</v>
      </c>
      <c r="D225" s="49"/>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16"/>
      <c r="AT225" s="48">
        <f t="shared" si="1"/>
        <v>0</v>
      </c>
      <c r="AU225" s="48">
        <f t="shared" si="2"/>
        <v>0</v>
      </c>
      <c r="AV225" s="16"/>
    </row>
    <row r="226">
      <c r="A226" s="42" t="s">
        <v>357</v>
      </c>
      <c r="B226" s="42" t="s">
        <v>369</v>
      </c>
      <c r="C226" s="42" t="s">
        <v>389</v>
      </c>
      <c r="D226" s="49"/>
      <c r="E226" s="46"/>
      <c r="F226" s="46"/>
      <c r="G226" s="46"/>
      <c r="H226" s="46"/>
      <c r="I226" s="46"/>
      <c r="J226" s="46"/>
      <c r="K226" s="46"/>
      <c r="L226" s="46"/>
      <c r="M226" s="46"/>
      <c r="N226" s="46"/>
      <c r="O226" s="46"/>
      <c r="P226" s="46"/>
      <c r="Q226" s="46"/>
      <c r="R226" s="46"/>
      <c r="S226" s="46"/>
      <c r="T226" s="46"/>
      <c r="U226" s="45"/>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16"/>
      <c r="AT226" s="48">
        <f t="shared" si="1"/>
        <v>0</v>
      </c>
      <c r="AU226" s="48">
        <f t="shared" si="2"/>
        <v>0</v>
      </c>
      <c r="AV226" s="16"/>
    </row>
    <row r="227">
      <c r="A227" s="42" t="s">
        <v>357</v>
      </c>
      <c r="B227" s="42" t="s">
        <v>369</v>
      </c>
      <c r="C227" s="42" t="s">
        <v>390</v>
      </c>
      <c r="D227" s="49"/>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16"/>
      <c r="AT227" s="48">
        <f t="shared" si="1"/>
        <v>0</v>
      </c>
      <c r="AU227" s="48">
        <f t="shared" si="2"/>
        <v>0</v>
      </c>
      <c r="AV227" s="16"/>
    </row>
    <row r="228">
      <c r="A228" s="42" t="s">
        <v>357</v>
      </c>
      <c r="B228" s="42" t="s">
        <v>369</v>
      </c>
      <c r="C228" s="42" t="s">
        <v>391</v>
      </c>
      <c r="D228" s="49"/>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16"/>
      <c r="AT228" s="48">
        <f t="shared" si="1"/>
        <v>0</v>
      </c>
      <c r="AU228" s="48">
        <f t="shared" si="2"/>
        <v>0</v>
      </c>
      <c r="AV228" s="16"/>
    </row>
    <row r="229">
      <c r="A229" s="42" t="s">
        <v>357</v>
      </c>
      <c r="B229" s="42" t="s">
        <v>369</v>
      </c>
      <c r="C229" s="42" t="s">
        <v>392</v>
      </c>
      <c r="D229" s="49"/>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16"/>
      <c r="AT229" s="48">
        <f t="shared" si="1"/>
        <v>0</v>
      </c>
      <c r="AU229" s="48">
        <f t="shared" si="2"/>
        <v>0</v>
      </c>
      <c r="AV229" s="16"/>
    </row>
    <row r="230">
      <c r="A230" s="42" t="s">
        <v>357</v>
      </c>
      <c r="B230" s="42" t="s">
        <v>369</v>
      </c>
      <c r="C230" s="42" t="s">
        <v>393</v>
      </c>
      <c r="D230" s="49"/>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16"/>
      <c r="AT230" s="48">
        <f t="shared" si="1"/>
        <v>0</v>
      </c>
      <c r="AU230" s="48">
        <f t="shared" si="2"/>
        <v>0</v>
      </c>
      <c r="AV230" s="16"/>
    </row>
    <row r="231">
      <c r="A231" s="42" t="s">
        <v>357</v>
      </c>
      <c r="B231" s="42" t="s">
        <v>369</v>
      </c>
      <c r="C231" s="42" t="s">
        <v>394</v>
      </c>
      <c r="D231" s="49"/>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16"/>
      <c r="AT231" s="48">
        <f t="shared" si="1"/>
        <v>0</v>
      </c>
      <c r="AU231" s="48">
        <f t="shared" si="2"/>
        <v>0</v>
      </c>
      <c r="AV231" s="16"/>
    </row>
    <row r="232">
      <c r="A232" s="42" t="s">
        <v>357</v>
      </c>
      <c r="B232" s="42" t="s">
        <v>369</v>
      </c>
      <c r="C232" s="42" t="s">
        <v>395</v>
      </c>
      <c r="D232" s="49"/>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16"/>
      <c r="AT232" s="48">
        <f t="shared" si="1"/>
        <v>0</v>
      </c>
      <c r="AU232" s="48">
        <f t="shared" si="2"/>
        <v>0</v>
      </c>
      <c r="AV232" s="16"/>
    </row>
    <row r="233">
      <c r="A233" s="42" t="s">
        <v>357</v>
      </c>
      <c r="B233" s="42" t="s">
        <v>369</v>
      </c>
      <c r="C233" s="42" t="s">
        <v>396</v>
      </c>
      <c r="D233" s="49"/>
      <c r="E233" s="46"/>
      <c r="F233" s="46"/>
      <c r="G233" s="46"/>
      <c r="H233" s="46"/>
      <c r="I233" s="45"/>
      <c r="J233" s="46"/>
      <c r="K233" s="45"/>
      <c r="L233" s="46"/>
      <c r="M233" s="46"/>
      <c r="N233" s="46"/>
      <c r="O233" s="46"/>
      <c r="P233" s="46"/>
      <c r="Q233" s="46"/>
      <c r="R233" s="46"/>
      <c r="S233" s="46"/>
      <c r="T233" s="46"/>
      <c r="U233" s="46"/>
      <c r="V233" s="46"/>
      <c r="W233" s="45"/>
      <c r="X233" s="45"/>
      <c r="Y233" s="45"/>
      <c r="Z233" s="46"/>
      <c r="AA233" s="46"/>
      <c r="AB233" s="46"/>
      <c r="AC233" s="46"/>
      <c r="AD233" s="46"/>
      <c r="AE233" s="46"/>
      <c r="AF233" s="46"/>
      <c r="AG233" s="46"/>
      <c r="AH233" s="46"/>
      <c r="AI233" s="46"/>
      <c r="AJ233" s="46"/>
      <c r="AK233" s="46"/>
      <c r="AL233" s="46"/>
      <c r="AM233" s="46"/>
      <c r="AN233" s="46"/>
      <c r="AO233" s="46"/>
      <c r="AP233" s="46"/>
      <c r="AQ233" s="46"/>
      <c r="AR233" s="46"/>
      <c r="AS233" s="16"/>
      <c r="AT233" s="48">
        <f t="shared" si="1"/>
        <v>0</v>
      </c>
      <c r="AU233" s="48">
        <f t="shared" si="2"/>
        <v>0</v>
      </c>
      <c r="AV233" s="16"/>
    </row>
    <row r="234">
      <c r="A234" s="42" t="s">
        <v>357</v>
      </c>
      <c r="B234" s="42" t="s">
        <v>397</v>
      </c>
      <c r="C234" s="42" t="s">
        <v>398</v>
      </c>
      <c r="D234" s="49"/>
      <c r="E234" s="46"/>
      <c r="F234" s="46"/>
      <c r="G234" s="46"/>
      <c r="H234" s="46"/>
      <c r="I234" s="46"/>
      <c r="J234" s="45"/>
      <c r="K234" s="45"/>
      <c r="L234" s="46"/>
      <c r="M234" s="46"/>
      <c r="N234" s="46"/>
      <c r="O234" s="46"/>
      <c r="P234" s="46"/>
      <c r="Q234" s="46"/>
      <c r="R234" s="46"/>
      <c r="S234" s="46"/>
      <c r="T234" s="46"/>
      <c r="U234" s="46"/>
      <c r="V234" s="45">
        <v>2.0</v>
      </c>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16"/>
      <c r="AT234" s="48">
        <f t="shared" si="1"/>
        <v>1</v>
      </c>
      <c r="AU234" s="48">
        <f t="shared" si="2"/>
        <v>2</v>
      </c>
      <c r="AV234" s="16"/>
    </row>
    <row r="235">
      <c r="A235" s="42" t="s">
        <v>357</v>
      </c>
      <c r="B235" s="42" t="s">
        <v>397</v>
      </c>
      <c r="C235" s="42" t="s">
        <v>399</v>
      </c>
      <c r="D235" s="49"/>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16"/>
      <c r="AT235" s="48">
        <f t="shared" si="1"/>
        <v>0</v>
      </c>
      <c r="AU235" s="48">
        <f t="shared" si="2"/>
        <v>0</v>
      </c>
      <c r="AV235" s="16"/>
    </row>
    <row r="236">
      <c r="A236" s="42" t="s">
        <v>357</v>
      </c>
      <c r="B236" s="42" t="s">
        <v>397</v>
      </c>
      <c r="C236" s="42" t="s">
        <v>400</v>
      </c>
      <c r="D236" s="49"/>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16"/>
      <c r="AT236" s="48">
        <f t="shared" si="1"/>
        <v>0</v>
      </c>
      <c r="AU236" s="48">
        <f t="shared" si="2"/>
        <v>0</v>
      </c>
      <c r="AV236" s="16"/>
    </row>
    <row r="237">
      <c r="A237" s="42" t="s">
        <v>357</v>
      </c>
      <c r="B237" s="42" t="s">
        <v>397</v>
      </c>
      <c r="C237" s="42" t="s">
        <v>401</v>
      </c>
      <c r="D237" s="49"/>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16"/>
      <c r="AT237" s="48">
        <f t="shared" si="1"/>
        <v>0</v>
      </c>
      <c r="AU237" s="48">
        <f t="shared" si="2"/>
        <v>0</v>
      </c>
      <c r="AV237" s="16"/>
    </row>
    <row r="238">
      <c r="A238" s="42" t="s">
        <v>357</v>
      </c>
      <c r="B238" s="42" t="s">
        <v>369</v>
      </c>
      <c r="C238" s="42" t="s">
        <v>402</v>
      </c>
      <c r="D238" s="49"/>
      <c r="E238" s="46"/>
      <c r="F238" s="46"/>
      <c r="G238" s="46"/>
      <c r="H238" s="46"/>
      <c r="I238" s="46"/>
      <c r="J238" s="46"/>
      <c r="K238" s="46"/>
      <c r="L238" s="45"/>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16"/>
      <c r="AT238" s="48">
        <f t="shared" si="1"/>
        <v>0</v>
      </c>
      <c r="AU238" s="48">
        <f t="shared" si="2"/>
        <v>0</v>
      </c>
      <c r="AV238" s="16"/>
    </row>
    <row r="239">
      <c r="A239" s="42" t="s">
        <v>357</v>
      </c>
      <c r="B239" s="42" t="s">
        <v>369</v>
      </c>
      <c r="C239" s="42" t="s">
        <v>403</v>
      </c>
      <c r="D239" s="49"/>
      <c r="E239" s="46"/>
      <c r="F239" s="46"/>
      <c r="G239" s="46"/>
      <c r="H239" s="46"/>
      <c r="I239" s="46"/>
      <c r="J239" s="46"/>
      <c r="K239" s="46"/>
      <c r="L239" s="46"/>
      <c r="M239" s="46"/>
      <c r="N239" s="46"/>
      <c r="O239" s="46"/>
      <c r="P239" s="46"/>
      <c r="Q239" s="46"/>
      <c r="R239" s="46"/>
      <c r="S239" s="46"/>
      <c r="T239" s="46"/>
      <c r="U239" s="46"/>
      <c r="V239" s="45"/>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16"/>
      <c r="AT239" s="48">
        <f t="shared" si="1"/>
        <v>0</v>
      </c>
      <c r="AU239" s="48">
        <f t="shared" si="2"/>
        <v>0</v>
      </c>
      <c r="AV239" s="16"/>
    </row>
    <row r="240">
      <c r="A240" s="42" t="s">
        <v>357</v>
      </c>
      <c r="B240" s="42" t="s">
        <v>369</v>
      </c>
      <c r="C240" s="42" t="s">
        <v>404</v>
      </c>
      <c r="D240" s="49"/>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16"/>
      <c r="AT240" s="48">
        <f t="shared" si="1"/>
        <v>0</v>
      </c>
      <c r="AU240" s="48">
        <f t="shared" si="2"/>
        <v>0</v>
      </c>
      <c r="AV240" s="16"/>
    </row>
    <row r="241">
      <c r="A241" s="42" t="s">
        <v>357</v>
      </c>
      <c r="B241" s="42" t="s">
        <v>397</v>
      </c>
      <c r="C241" s="69" t="s">
        <v>405</v>
      </c>
      <c r="D241" s="49"/>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16"/>
      <c r="AT241" s="48">
        <f t="shared" si="1"/>
        <v>0</v>
      </c>
      <c r="AU241" s="48">
        <f t="shared" si="2"/>
        <v>0</v>
      </c>
      <c r="AV241" s="16"/>
    </row>
    <row r="242">
      <c r="A242" s="42" t="s">
        <v>357</v>
      </c>
      <c r="B242" s="42" t="s">
        <v>397</v>
      </c>
      <c r="C242" s="69" t="s">
        <v>406</v>
      </c>
      <c r="D242" s="49"/>
      <c r="E242" s="46"/>
      <c r="F242" s="46"/>
      <c r="G242" s="46"/>
      <c r="H242" s="45"/>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16"/>
      <c r="AT242" s="48">
        <f t="shared" si="1"/>
        <v>0</v>
      </c>
      <c r="AU242" s="48">
        <f t="shared" si="2"/>
        <v>0</v>
      </c>
      <c r="AV242" s="16"/>
    </row>
    <row r="243">
      <c r="A243" s="42" t="s">
        <v>357</v>
      </c>
      <c r="B243" s="42" t="s">
        <v>397</v>
      </c>
      <c r="C243" s="69" t="s">
        <v>407</v>
      </c>
      <c r="D243" s="55"/>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7"/>
      <c r="AT243" s="48">
        <f t="shared" si="1"/>
        <v>0</v>
      </c>
      <c r="AU243" s="48">
        <f t="shared" si="2"/>
        <v>0</v>
      </c>
      <c r="AV243" s="57"/>
    </row>
    <row r="244">
      <c r="A244" s="42" t="s">
        <v>357</v>
      </c>
      <c r="B244" s="42" t="s">
        <v>397</v>
      </c>
      <c r="C244" s="69" t="s">
        <v>408</v>
      </c>
      <c r="D244" s="49"/>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16"/>
      <c r="AT244" s="48">
        <f t="shared" si="1"/>
        <v>0</v>
      </c>
      <c r="AU244" s="48">
        <f t="shared" si="2"/>
        <v>0</v>
      </c>
      <c r="AV244" s="16"/>
    </row>
    <row r="245">
      <c r="A245" s="42" t="s">
        <v>357</v>
      </c>
      <c r="B245" s="42" t="s">
        <v>397</v>
      </c>
      <c r="C245" s="42" t="s">
        <v>409</v>
      </c>
      <c r="D245" s="49"/>
      <c r="E245" s="46"/>
      <c r="F245" s="46"/>
      <c r="G245" s="46"/>
      <c r="H245" s="46"/>
      <c r="I245" s="46"/>
      <c r="J245" s="46"/>
      <c r="K245" s="46"/>
      <c r="L245" s="46"/>
      <c r="M245" s="45"/>
      <c r="N245" s="45"/>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16"/>
      <c r="AT245" s="48">
        <f t="shared" si="1"/>
        <v>0</v>
      </c>
      <c r="AU245" s="48">
        <f t="shared" si="2"/>
        <v>0</v>
      </c>
      <c r="AV245" s="16"/>
    </row>
    <row r="246">
      <c r="A246" s="42" t="s">
        <v>357</v>
      </c>
      <c r="B246" s="42" t="s">
        <v>397</v>
      </c>
      <c r="C246" s="42" t="s">
        <v>410</v>
      </c>
      <c r="D246" s="49"/>
      <c r="E246" s="46"/>
      <c r="F246" s="46"/>
      <c r="G246" s="46"/>
      <c r="H246" s="46"/>
      <c r="I246" s="46"/>
      <c r="J246" s="46"/>
      <c r="K246" s="46"/>
      <c r="L246" s="46"/>
      <c r="M246" s="46"/>
      <c r="N246" s="46"/>
      <c r="O246" s="45"/>
      <c r="P246" s="46"/>
      <c r="Q246" s="46"/>
      <c r="R246" s="46"/>
      <c r="S246" s="46"/>
      <c r="T246" s="46"/>
      <c r="U246" s="46"/>
      <c r="V246" s="46"/>
      <c r="W246" s="45">
        <v>3.0</v>
      </c>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16"/>
      <c r="AT246" s="48">
        <f t="shared" si="1"/>
        <v>1</v>
      </c>
      <c r="AU246" s="48">
        <f t="shared" si="2"/>
        <v>3</v>
      </c>
      <c r="AV246" s="16"/>
    </row>
    <row r="247">
      <c r="A247" s="42" t="s">
        <v>357</v>
      </c>
      <c r="B247" s="42" t="s">
        <v>397</v>
      </c>
      <c r="C247" s="42" t="s">
        <v>411</v>
      </c>
      <c r="D247" s="49"/>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16"/>
      <c r="AT247" s="48">
        <f t="shared" si="1"/>
        <v>0</v>
      </c>
      <c r="AU247" s="48">
        <f t="shared" si="2"/>
        <v>0</v>
      </c>
      <c r="AV247" s="16"/>
    </row>
    <row r="248">
      <c r="A248" s="42" t="s">
        <v>357</v>
      </c>
      <c r="B248" s="42" t="s">
        <v>397</v>
      </c>
      <c r="C248" s="42" t="s">
        <v>412</v>
      </c>
      <c r="D248" s="49"/>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16"/>
      <c r="AT248" s="48">
        <f t="shared" si="1"/>
        <v>0</v>
      </c>
      <c r="AU248" s="48">
        <f t="shared" si="2"/>
        <v>0</v>
      </c>
      <c r="AV248" s="16"/>
    </row>
    <row r="249">
      <c r="A249" s="42" t="s">
        <v>357</v>
      </c>
      <c r="B249" s="42" t="s">
        <v>397</v>
      </c>
      <c r="C249" s="42" t="s">
        <v>413</v>
      </c>
      <c r="D249" s="49"/>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16"/>
      <c r="AT249" s="48">
        <f t="shared" si="1"/>
        <v>0</v>
      </c>
      <c r="AU249" s="48">
        <f t="shared" si="2"/>
        <v>0</v>
      </c>
      <c r="AV249" s="16"/>
    </row>
    <row r="250">
      <c r="A250" s="42" t="s">
        <v>414</v>
      </c>
      <c r="B250" s="42" t="s">
        <v>415</v>
      </c>
      <c r="C250" s="42" t="s">
        <v>416</v>
      </c>
      <c r="D250" s="49"/>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16"/>
      <c r="AT250" s="48">
        <f t="shared" si="1"/>
        <v>0</v>
      </c>
      <c r="AU250" s="48">
        <f t="shared" si="2"/>
        <v>0</v>
      </c>
      <c r="AV250" s="16"/>
    </row>
    <row r="251">
      <c r="A251" s="42" t="s">
        <v>414</v>
      </c>
      <c r="B251" s="42" t="s">
        <v>415</v>
      </c>
      <c r="C251" s="42" t="s">
        <v>417</v>
      </c>
      <c r="D251" s="49"/>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16"/>
      <c r="AT251" s="48">
        <f t="shared" si="1"/>
        <v>0</v>
      </c>
      <c r="AU251" s="48">
        <f t="shared" si="2"/>
        <v>0</v>
      </c>
      <c r="AV251" s="16"/>
    </row>
    <row r="252">
      <c r="A252" s="42" t="s">
        <v>414</v>
      </c>
      <c r="B252" s="42" t="s">
        <v>415</v>
      </c>
      <c r="C252" s="42" t="s">
        <v>418</v>
      </c>
      <c r="D252" s="49"/>
      <c r="E252" s="46"/>
      <c r="F252" s="46"/>
      <c r="G252" s="46"/>
      <c r="H252" s="46"/>
      <c r="I252" s="46"/>
      <c r="J252" s="46"/>
      <c r="K252" s="46"/>
      <c r="L252" s="46"/>
      <c r="M252" s="46"/>
      <c r="N252" s="46"/>
      <c r="O252" s="46"/>
      <c r="P252" s="46"/>
      <c r="Q252" s="46"/>
      <c r="R252" s="46"/>
      <c r="S252" s="46"/>
      <c r="T252" s="46"/>
      <c r="U252" s="46"/>
      <c r="V252" s="46"/>
      <c r="W252" s="46"/>
      <c r="X252" s="45">
        <v>2.0</v>
      </c>
      <c r="Y252" s="46"/>
      <c r="Z252" s="46"/>
      <c r="AA252" s="46"/>
      <c r="AB252" s="46"/>
      <c r="AC252" s="46"/>
      <c r="AD252" s="46"/>
      <c r="AE252" s="46"/>
      <c r="AF252" s="46"/>
      <c r="AG252" s="46"/>
      <c r="AH252" s="46"/>
      <c r="AI252" s="46"/>
      <c r="AJ252" s="46"/>
      <c r="AK252" s="46"/>
      <c r="AL252" s="46"/>
      <c r="AM252" s="46"/>
      <c r="AN252" s="46"/>
      <c r="AO252" s="46"/>
      <c r="AP252" s="46"/>
      <c r="AQ252" s="46"/>
      <c r="AR252" s="46"/>
      <c r="AS252" s="16"/>
      <c r="AT252" s="48">
        <f t="shared" si="1"/>
        <v>1</v>
      </c>
      <c r="AU252" s="48">
        <f t="shared" si="2"/>
        <v>2</v>
      </c>
      <c r="AV252" s="16"/>
    </row>
    <row r="253">
      <c r="A253" s="42" t="s">
        <v>414</v>
      </c>
      <c r="B253" s="42" t="s">
        <v>415</v>
      </c>
      <c r="C253" s="42" t="s">
        <v>419</v>
      </c>
      <c r="D253" s="49"/>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16"/>
      <c r="AT253" s="48">
        <f t="shared" si="1"/>
        <v>0</v>
      </c>
      <c r="AU253" s="48">
        <f t="shared" si="2"/>
        <v>0</v>
      </c>
      <c r="AV253" s="16"/>
    </row>
    <row r="254">
      <c r="A254" s="42" t="s">
        <v>414</v>
      </c>
      <c r="B254" s="42" t="s">
        <v>415</v>
      </c>
      <c r="C254" s="42" t="s">
        <v>420</v>
      </c>
      <c r="D254" s="44">
        <v>1.0</v>
      </c>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16"/>
      <c r="AT254" s="48">
        <f t="shared" si="1"/>
        <v>1</v>
      </c>
      <c r="AU254" s="48">
        <f t="shared" si="2"/>
        <v>1</v>
      </c>
      <c r="AV254" s="16"/>
    </row>
    <row r="255">
      <c r="A255" s="42" t="s">
        <v>414</v>
      </c>
      <c r="B255" s="42" t="s">
        <v>415</v>
      </c>
      <c r="C255" s="42" t="s">
        <v>421</v>
      </c>
      <c r="D255" s="49"/>
      <c r="E255" s="46"/>
      <c r="F255" s="46"/>
      <c r="G255" s="46"/>
      <c r="H255" s="46"/>
      <c r="I255" s="45">
        <v>2.0</v>
      </c>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16"/>
      <c r="AT255" s="48">
        <f t="shared" si="1"/>
        <v>1</v>
      </c>
      <c r="AU255" s="48">
        <f t="shared" si="2"/>
        <v>2</v>
      </c>
      <c r="AV255" s="16"/>
    </row>
    <row r="256">
      <c r="A256" s="42" t="s">
        <v>414</v>
      </c>
      <c r="B256" s="42" t="s">
        <v>415</v>
      </c>
      <c r="C256" s="42" t="s">
        <v>422</v>
      </c>
      <c r="D256" s="49"/>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16"/>
      <c r="AT256" s="48">
        <f t="shared" si="1"/>
        <v>0</v>
      </c>
      <c r="AU256" s="48">
        <f t="shared" si="2"/>
        <v>0</v>
      </c>
      <c r="AV256" s="16"/>
    </row>
    <row r="257">
      <c r="A257" s="42" t="s">
        <v>414</v>
      </c>
      <c r="B257" s="42" t="s">
        <v>415</v>
      </c>
      <c r="C257" s="42" t="s">
        <v>423</v>
      </c>
      <c r="D257" s="49"/>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16"/>
      <c r="AT257" s="48">
        <f t="shared" si="1"/>
        <v>0</v>
      </c>
      <c r="AU257" s="48">
        <f t="shared" si="2"/>
        <v>0</v>
      </c>
      <c r="AV257" s="16"/>
    </row>
    <row r="258">
      <c r="A258" s="42" t="s">
        <v>414</v>
      </c>
      <c r="B258" s="42" t="s">
        <v>415</v>
      </c>
      <c r="C258" s="42" t="s">
        <v>424</v>
      </c>
      <c r="D258" s="49"/>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16"/>
      <c r="AT258" s="48">
        <f t="shared" si="1"/>
        <v>0</v>
      </c>
      <c r="AU258" s="48">
        <f t="shared" si="2"/>
        <v>0</v>
      </c>
      <c r="AV258" s="16"/>
    </row>
    <row r="259">
      <c r="A259" s="42" t="s">
        <v>414</v>
      </c>
      <c r="B259" s="42" t="s">
        <v>415</v>
      </c>
      <c r="C259" s="42" t="s">
        <v>425</v>
      </c>
      <c r="D259" s="49"/>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16"/>
      <c r="AT259" s="48">
        <f t="shared" si="1"/>
        <v>0</v>
      </c>
      <c r="AU259" s="48">
        <f t="shared" si="2"/>
        <v>0</v>
      </c>
      <c r="AV259" s="16"/>
    </row>
    <row r="260">
      <c r="A260" s="42" t="s">
        <v>414</v>
      </c>
      <c r="B260" s="42" t="s">
        <v>415</v>
      </c>
      <c r="C260" s="42" t="s">
        <v>426</v>
      </c>
      <c r="D260" s="49"/>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16"/>
      <c r="AT260" s="48">
        <f t="shared" si="1"/>
        <v>0</v>
      </c>
      <c r="AU260" s="48">
        <f t="shared" si="2"/>
        <v>0</v>
      </c>
      <c r="AV260" s="16"/>
    </row>
    <row r="261">
      <c r="A261" s="42" t="s">
        <v>414</v>
      </c>
      <c r="B261" s="42" t="s">
        <v>415</v>
      </c>
      <c r="C261" s="42" t="s">
        <v>427</v>
      </c>
      <c r="D261" s="49"/>
      <c r="E261" s="45">
        <v>1.0</v>
      </c>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16"/>
      <c r="AT261" s="48">
        <f t="shared" si="1"/>
        <v>1</v>
      </c>
      <c r="AU261" s="48">
        <f t="shared" si="2"/>
        <v>1</v>
      </c>
      <c r="AV261" s="16"/>
    </row>
    <row r="262">
      <c r="A262" s="42" t="s">
        <v>414</v>
      </c>
      <c r="B262" s="42" t="s">
        <v>415</v>
      </c>
      <c r="C262" s="42" t="s">
        <v>428</v>
      </c>
      <c r="D262" s="49"/>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16"/>
      <c r="AT262" s="48">
        <f t="shared" si="1"/>
        <v>0</v>
      </c>
      <c r="AU262" s="48">
        <f t="shared" si="2"/>
        <v>0</v>
      </c>
      <c r="AV262" s="16"/>
    </row>
    <row r="263">
      <c r="A263" s="42" t="s">
        <v>414</v>
      </c>
      <c r="B263" s="42" t="s">
        <v>415</v>
      </c>
      <c r="C263" s="42" t="s">
        <v>429</v>
      </c>
      <c r="D263" s="49"/>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5"/>
      <c r="AD263" s="46"/>
      <c r="AE263" s="46"/>
      <c r="AF263" s="46"/>
      <c r="AG263" s="46"/>
      <c r="AH263" s="46"/>
      <c r="AI263" s="46"/>
      <c r="AJ263" s="46"/>
      <c r="AK263" s="46"/>
      <c r="AL263" s="46"/>
      <c r="AM263" s="46"/>
      <c r="AN263" s="46"/>
      <c r="AO263" s="46"/>
      <c r="AP263" s="46"/>
      <c r="AQ263" s="46"/>
      <c r="AR263" s="46"/>
      <c r="AS263" s="16"/>
      <c r="AT263" s="48">
        <f t="shared" si="1"/>
        <v>0</v>
      </c>
      <c r="AU263" s="48">
        <f t="shared" si="2"/>
        <v>0</v>
      </c>
      <c r="AV263" s="16"/>
    </row>
    <row r="264">
      <c r="A264" s="42" t="s">
        <v>414</v>
      </c>
      <c r="B264" s="42" t="s">
        <v>415</v>
      </c>
      <c r="C264" s="42" t="s">
        <v>430</v>
      </c>
      <c r="D264" s="49"/>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16"/>
      <c r="AT264" s="48">
        <f t="shared" si="1"/>
        <v>0</v>
      </c>
      <c r="AU264" s="48">
        <f t="shared" si="2"/>
        <v>0</v>
      </c>
      <c r="AV264" s="16"/>
    </row>
    <row r="265">
      <c r="A265" s="42" t="s">
        <v>414</v>
      </c>
      <c r="B265" s="42" t="s">
        <v>415</v>
      </c>
      <c r="C265" s="42" t="s">
        <v>431</v>
      </c>
      <c r="D265" s="49"/>
      <c r="E265" s="46"/>
      <c r="F265" s="46"/>
      <c r="G265" s="46"/>
      <c r="H265" s="46"/>
      <c r="I265" s="46"/>
      <c r="J265" s="45"/>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16"/>
      <c r="AT265" s="48">
        <f t="shared" si="1"/>
        <v>0</v>
      </c>
      <c r="AU265" s="48">
        <f t="shared" si="2"/>
        <v>0</v>
      </c>
      <c r="AV265" s="16"/>
    </row>
    <row r="266">
      <c r="A266" s="42" t="s">
        <v>414</v>
      </c>
      <c r="B266" s="42" t="s">
        <v>415</v>
      </c>
      <c r="C266" s="42" t="s">
        <v>432</v>
      </c>
      <c r="D266" s="49"/>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16"/>
      <c r="AT266" s="48">
        <f t="shared" si="1"/>
        <v>0</v>
      </c>
      <c r="AU266" s="48">
        <f t="shared" si="2"/>
        <v>0</v>
      </c>
      <c r="AV266" s="16"/>
    </row>
    <row r="267">
      <c r="A267" s="42" t="s">
        <v>414</v>
      </c>
      <c r="B267" s="42" t="s">
        <v>415</v>
      </c>
      <c r="C267" s="42" t="s">
        <v>433</v>
      </c>
      <c r="D267" s="49"/>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16"/>
      <c r="AT267" s="48">
        <f t="shared" si="1"/>
        <v>0</v>
      </c>
      <c r="AU267" s="48">
        <f t="shared" si="2"/>
        <v>0</v>
      </c>
      <c r="AV267" s="16"/>
    </row>
    <row r="268">
      <c r="A268" s="42" t="s">
        <v>414</v>
      </c>
      <c r="B268" s="42" t="s">
        <v>415</v>
      </c>
      <c r="C268" s="42" t="s">
        <v>434</v>
      </c>
      <c r="D268" s="49"/>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16"/>
      <c r="AT268" s="48">
        <f t="shared" si="1"/>
        <v>0</v>
      </c>
      <c r="AU268" s="48">
        <f t="shared" si="2"/>
        <v>0</v>
      </c>
      <c r="AV268" s="16"/>
    </row>
    <row r="269">
      <c r="A269" s="42" t="s">
        <v>414</v>
      </c>
      <c r="B269" s="42" t="s">
        <v>415</v>
      </c>
      <c r="C269" s="42" t="s">
        <v>435</v>
      </c>
      <c r="D269" s="49"/>
      <c r="E269" s="46"/>
      <c r="F269" s="46"/>
      <c r="G269" s="46"/>
      <c r="H269" s="46"/>
      <c r="I269" s="46"/>
      <c r="J269" s="46"/>
      <c r="K269" s="46"/>
      <c r="L269" s="46"/>
      <c r="M269" s="46"/>
      <c r="N269" s="46"/>
      <c r="O269" s="46"/>
      <c r="P269" s="46"/>
      <c r="Q269" s="46"/>
      <c r="R269" s="46"/>
      <c r="S269" s="46"/>
      <c r="T269" s="46"/>
      <c r="U269" s="46"/>
      <c r="V269" s="46"/>
      <c r="W269" s="46"/>
      <c r="X269" s="46"/>
      <c r="Y269" s="46"/>
      <c r="Z269" s="45">
        <v>4.0</v>
      </c>
      <c r="AA269" s="45">
        <v>1.0</v>
      </c>
      <c r="AB269" s="45">
        <v>1.0</v>
      </c>
      <c r="AC269" s="45">
        <v>1.0</v>
      </c>
      <c r="AD269" s="45">
        <v>2.0</v>
      </c>
      <c r="AE269" s="46"/>
      <c r="AF269" s="46"/>
      <c r="AG269" s="46"/>
      <c r="AH269" s="46"/>
      <c r="AI269" s="46"/>
      <c r="AJ269" s="46"/>
      <c r="AK269" s="46"/>
      <c r="AL269" s="46"/>
      <c r="AM269" s="46"/>
      <c r="AN269" s="46"/>
      <c r="AO269" s="46"/>
      <c r="AP269" s="46"/>
      <c r="AQ269" s="46"/>
      <c r="AR269" s="46"/>
      <c r="AS269" s="16"/>
      <c r="AT269" s="48">
        <f t="shared" si="1"/>
        <v>5</v>
      </c>
      <c r="AU269" s="48">
        <f t="shared" si="2"/>
        <v>9</v>
      </c>
      <c r="AV269" s="16"/>
    </row>
  </sheetData>
  <customSheetViews>
    <customSheetView guid="{99EAD9AC-1AFA-4DCD-86A1-C190B8068110}" filter="1" showAutoFilter="1">
      <autoFilter ref="$AT$3:$AU$4"/>
    </customSheetView>
    <customSheetView guid="{A43ACC3B-58DD-42C0-9A9E-36C465D800A1}" filter="1" showAutoFilter="1">
      <autoFilter ref="$AT$3:$AU$188"/>
    </customSheetView>
  </customSheetViews>
  <mergeCells count="1">
    <mergeCell ref="D2:AR2"/>
  </mergeCells>
  <conditionalFormatting sqref="D6:AR13">
    <cfRule type="notContainsBlanks" dxfId="0" priority="1">
      <formula>LEN(TRIM(D6))&gt;0</formula>
    </cfRule>
  </conditionalFormatting>
  <conditionalFormatting sqref="D17:AR35">
    <cfRule type="notContainsBlanks" dxfId="1" priority="2">
      <formula>LEN(TRIM(D17))&gt;0</formula>
    </cfRule>
  </conditionalFormatting>
  <conditionalFormatting sqref="D14:AR16">
    <cfRule type="notContainsBlanks" dxfId="2" priority="3">
      <formula>LEN(TRIM(D14))&gt;0</formula>
    </cfRule>
  </conditionalFormatting>
  <conditionalFormatting sqref="D36:AR62">
    <cfRule type="notContainsBlanks" dxfId="3" priority="4">
      <formula>LEN(TRIM(D36))&gt;0</formula>
    </cfRule>
  </conditionalFormatting>
  <conditionalFormatting sqref="D63:AR269">
    <cfRule type="notContainsBlanks" dxfId="4" priority="5">
      <formula>LEN(TRIM(D63))&gt;0</formula>
    </cfRule>
  </conditionalFormatting>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196F6"/>
    <outlinePr summaryBelow="0" summaryRight="0"/>
  </sheetPr>
  <sheetViews>
    <sheetView workbookViewId="0"/>
  </sheetViews>
  <sheetFormatPr customHeight="1" defaultColWidth="12.63" defaultRowHeight="15.75"/>
  <cols>
    <col customWidth="1" min="4" max="4" width="6.75"/>
    <col customWidth="1" min="5" max="5" width="8.63"/>
    <col customWidth="1" min="6" max="6" width="4.63"/>
    <col customWidth="1" min="7" max="7" width="27.63"/>
    <col customWidth="1" min="10" max="10" width="6.5"/>
    <col customWidth="1" min="11" max="11" width="9.75"/>
    <col customWidth="1" min="12" max="12" width="5.63"/>
    <col customWidth="1" min="13" max="13" width="27.63"/>
    <col customWidth="1" min="16" max="16" width="6.5"/>
    <col customWidth="1" min="17" max="17" width="9.75"/>
    <col customWidth="1" min="18" max="18" width="12.38"/>
    <col customWidth="1" min="19" max="19" width="23.0"/>
    <col customWidth="1" min="22" max="22" width="7.88"/>
    <col customWidth="1" min="23" max="23" width="10.0"/>
  </cols>
  <sheetData>
    <row r="1">
      <c r="A1" s="70" t="s">
        <v>436</v>
      </c>
      <c r="B1" s="71" t="s">
        <v>437</v>
      </c>
      <c r="C1" s="71" t="s">
        <v>30</v>
      </c>
      <c r="D1" s="71" t="s">
        <v>438</v>
      </c>
      <c r="E1" s="71" t="s">
        <v>439</v>
      </c>
      <c r="G1" s="24" t="s">
        <v>440</v>
      </c>
      <c r="H1" s="71" t="s">
        <v>437</v>
      </c>
      <c r="I1" s="71" t="s">
        <v>30</v>
      </c>
      <c r="J1" s="71" t="s">
        <v>438</v>
      </c>
      <c r="K1" s="71" t="s">
        <v>439</v>
      </c>
      <c r="T1" s="71" t="s">
        <v>437</v>
      </c>
      <c r="U1" s="71" t="s">
        <v>30</v>
      </c>
      <c r="V1" s="71" t="s">
        <v>438</v>
      </c>
      <c r="W1" s="71" t="s">
        <v>439</v>
      </c>
    </row>
    <row r="2">
      <c r="A2" s="42" t="s">
        <v>441</v>
      </c>
      <c r="B2" s="72">
        <f>'AQA Paper 1 QLA'!$DT6/'AQA Paper 1 QLA'!$DU$2</f>
        <v>12.66666667</v>
      </c>
      <c r="C2" s="72">
        <f>'AQA Paper 1 QLA'!$DU6/'AQA Paper 1 QLA'!$DU$2</f>
        <v>13.33333333</v>
      </c>
      <c r="D2" s="73">
        <f t="shared" ref="D2:D9" si="1">C2/70</f>
        <v>0.1904761905</v>
      </c>
      <c r="E2" s="74">
        <f t="shared" ref="E2:E9" si="2">if(B2=0,"-",(C2/B2))</f>
        <v>1.052631579</v>
      </c>
      <c r="G2" s="42" t="s">
        <v>156</v>
      </c>
      <c r="H2" s="72">
        <f>'AQA Paper 1 QLA'!$DT17/'AQA Paper 1 QLA'!$DU$2</f>
        <v>1.666666667</v>
      </c>
      <c r="I2" s="72">
        <f>'AQA Paper 1 QLA'!$DU17/'AQA Paper 1 QLA'!$DU$2</f>
        <v>2</v>
      </c>
      <c r="J2" s="73">
        <f t="shared" ref="J2:J20" si="3">I2/70</f>
        <v>0.02857142857</v>
      </c>
      <c r="K2" s="74">
        <f t="shared" ref="K2:K20" si="4">if(H2=0,"-",(I2/H2))</f>
        <v>1.2</v>
      </c>
      <c r="M2" s="70" t="s">
        <v>443</v>
      </c>
      <c r="N2" s="71" t="s">
        <v>437</v>
      </c>
      <c r="O2" s="71" t="s">
        <v>30</v>
      </c>
      <c r="P2" s="71" t="s">
        <v>438</v>
      </c>
      <c r="Q2" s="71" t="s">
        <v>439</v>
      </c>
      <c r="R2" s="43"/>
      <c r="S2" s="42" t="s">
        <v>203</v>
      </c>
      <c r="T2" s="75">
        <f>sumif('AQA Paper 1 QLA'!A:A,S2,'AQA Paper 1 QLA'!DT:DT)/'AQA Paper 1 QLA'!$DU$2</f>
        <v>13</v>
      </c>
      <c r="U2" s="75">
        <f>sumif('AQA Paper 1 QLA'!A:A,S2,'AQA Paper 1 QLA'!DU:DU)/'AQA Paper 1 QLA'!$DU$2</f>
        <v>16.33333333</v>
      </c>
      <c r="V2" s="73">
        <f t="shared" ref="V2:V6" si="5">U2/70</f>
        <v>0.2333333333</v>
      </c>
      <c r="W2" s="74">
        <f t="shared" ref="W2:W6" si="6">if(T2=0,"-",(U2/T2))</f>
        <v>1.256410256</v>
      </c>
    </row>
    <row r="3">
      <c r="A3" s="42" t="s">
        <v>144</v>
      </c>
      <c r="B3" s="72">
        <f>'AQA Paper 1 QLA'!$DT7/'AQA Paper 1 QLA'!$DU$2</f>
        <v>0</v>
      </c>
      <c r="C3" s="72">
        <f>'AQA Paper 1 QLA'!$DU7/'AQA Paper 1 QLA'!$DU$2</f>
        <v>0</v>
      </c>
      <c r="D3" s="73">
        <f t="shared" si="1"/>
        <v>0</v>
      </c>
      <c r="E3" s="74" t="str">
        <f t="shared" si="2"/>
        <v>-</v>
      </c>
      <c r="G3" s="42" t="s">
        <v>157</v>
      </c>
      <c r="H3" s="72">
        <f>'AQA Paper 1 QLA'!$DT18/'AQA Paper 1 QLA'!$DU$2</f>
        <v>0</v>
      </c>
      <c r="I3" s="72">
        <f>'AQA Paper 1 QLA'!$DU18/'AQA Paper 1 QLA'!$DU$2</f>
        <v>0</v>
      </c>
      <c r="J3" s="73">
        <f t="shared" si="3"/>
        <v>0</v>
      </c>
      <c r="K3" s="74" t="str">
        <f t="shared" si="4"/>
        <v>-</v>
      </c>
      <c r="M3" s="42" t="s">
        <v>176</v>
      </c>
      <c r="N3" s="75">
        <f>'AQA Paper 1 QLA'!$DT36/'AQA Paper 1 QLA'!$DU$2</f>
        <v>1</v>
      </c>
      <c r="O3" s="75">
        <f>'AQA Paper 1 QLA'!$DU36/'AQA Paper 1 QLA'!$DU$2</f>
        <v>1.333333333</v>
      </c>
      <c r="P3" s="73">
        <f t="shared" ref="P3:P29" si="7">O3/70</f>
        <v>0.01904761905</v>
      </c>
      <c r="Q3" s="74">
        <f t="shared" ref="Q3:Q29" si="8">if(N3=0,"-",(O3/N3))</f>
        <v>1.333333333</v>
      </c>
      <c r="R3" s="43"/>
      <c r="S3" s="42" t="s">
        <v>262</v>
      </c>
      <c r="T3" s="75">
        <f>sumif('AQA Paper 1 QLA'!A:A,S3,'AQA Paper 1 QLA'!DT:DT)/'AQA Paper 1 QLA'!$DU$2</f>
        <v>10.66666667</v>
      </c>
      <c r="U3" s="75">
        <f>sumif('AQA Paper 1 QLA'!A:A,S3,'AQA Paper 1 QLA'!DU:DU)/'AQA Paper 1 QLA'!$DU$2</f>
        <v>14</v>
      </c>
      <c r="V3" s="73">
        <f t="shared" si="5"/>
        <v>0.2</v>
      </c>
      <c r="W3" s="74">
        <f t="shared" si="6"/>
        <v>1.3125</v>
      </c>
    </row>
    <row r="4">
      <c r="A4" s="42" t="s">
        <v>145</v>
      </c>
      <c r="B4" s="72">
        <f>'AQA Paper 1 QLA'!$DT8/'AQA Paper 1 QLA'!$DU$2</f>
        <v>7.333333333</v>
      </c>
      <c r="C4" s="72">
        <f>'AQA Paper 1 QLA'!$DU8/'AQA Paper 1 QLA'!$DU$2</f>
        <v>11.33333333</v>
      </c>
      <c r="D4" s="73">
        <f t="shared" si="1"/>
        <v>0.1619047619</v>
      </c>
      <c r="E4" s="74">
        <f t="shared" si="2"/>
        <v>1.545454545</v>
      </c>
      <c r="G4" s="42" t="s">
        <v>158</v>
      </c>
      <c r="H4" s="72">
        <f>'AQA Paper 1 QLA'!$DT19/'AQA Paper 1 QLA'!$DU$2</f>
        <v>4.333333333</v>
      </c>
      <c r="I4" s="72">
        <f>'AQA Paper 1 QLA'!$DU19/'AQA Paper 1 QLA'!$DU$2</f>
        <v>6.333333333</v>
      </c>
      <c r="J4" s="73">
        <f t="shared" si="3"/>
        <v>0.09047619048</v>
      </c>
      <c r="K4" s="74">
        <f t="shared" si="4"/>
        <v>1.461538462</v>
      </c>
      <c r="M4" s="42" t="s">
        <v>177</v>
      </c>
      <c r="N4" s="75">
        <f>'AQA Paper 1 QLA'!$DT37/'AQA Paper 1 QLA'!$DU$2</f>
        <v>4.666666667</v>
      </c>
      <c r="O4" s="75">
        <f>'AQA Paper 1 QLA'!$DU37/'AQA Paper 1 QLA'!$DU$2</f>
        <v>6.666666667</v>
      </c>
      <c r="P4" s="73">
        <f t="shared" si="7"/>
        <v>0.09523809524</v>
      </c>
      <c r="Q4" s="74">
        <f t="shared" si="8"/>
        <v>1.428571429</v>
      </c>
      <c r="R4" s="43"/>
      <c r="S4" s="42" t="s">
        <v>333</v>
      </c>
      <c r="T4" s="75">
        <f>sumif('AQA Paper 1 QLA'!A:A,S4,'AQA Paper 1 QLA'!DT:DT)/'AQA Paper 1 QLA'!$DU$2</f>
        <v>5.333333333</v>
      </c>
      <c r="U4" s="75">
        <f>sumif('AQA Paper 1 QLA'!A:A,S4,'AQA Paper 1 QLA'!DU:DU)/'AQA Paper 1 QLA'!$DU$2</f>
        <v>6</v>
      </c>
      <c r="V4" s="73">
        <f t="shared" si="5"/>
        <v>0.08571428571</v>
      </c>
      <c r="W4" s="74">
        <f t="shared" si="6"/>
        <v>1.125</v>
      </c>
    </row>
    <row r="5">
      <c r="A5" s="42" t="s">
        <v>146</v>
      </c>
      <c r="B5" s="72">
        <f>'AQA Paper 1 QLA'!$DT9/'AQA Paper 1 QLA'!$DU$2</f>
        <v>5.333333333</v>
      </c>
      <c r="C5" s="72">
        <f>'AQA Paper 1 QLA'!$DU9/'AQA Paper 1 QLA'!$DU$2</f>
        <v>11</v>
      </c>
      <c r="D5" s="73">
        <f t="shared" si="1"/>
        <v>0.1571428571</v>
      </c>
      <c r="E5" s="74">
        <f t="shared" si="2"/>
        <v>2.0625</v>
      </c>
      <c r="G5" s="42" t="s">
        <v>159</v>
      </c>
      <c r="H5" s="72">
        <f>'AQA Paper 1 QLA'!$DT20/'AQA Paper 1 QLA'!$DU$2</f>
        <v>0.3333333333</v>
      </c>
      <c r="I5" s="72">
        <f>'AQA Paper 1 QLA'!$DU20/'AQA Paper 1 QLA'!$DU$2</f>
        <v>0.3333333333</v>
      </c>
      <c r="J5" s="73">
        <f t="shared" si="3"/>
        <v>0.004761904762</v>
      </c>
      <c r="K5" s="74">
        <f t="shared" si="4"/>
        <v>1</v>
      </c>
      <c r="M5" s="42" t="s">
        <v>178</v>
      </c>
      <c r="N5" s="75">
        <f>'AQA Paper 1 QLA'!$DT38/'AQA Paper 1 QLA'!$DU$2</f>
        <v>0</v>
      </c>
      <c r="O5" s="75">
        <f>'AQA Paper 1 QLA'!$DU38/'AQA Paper 1 QLA'!$DU$2</f>
        <v>0</v>
      </c>
      <c r="P5" s="73">
        <f t="shared" si="7"/>
        <v>0</v>
      </c>
      <c r="Q5" s="74" t="str">
        <f t="shared" si="8"/>
        <v>-</v>
      </c>
      <c r="R5" s="43"/>
      <c r="S5" s="42" t="s">
        <v>357</v>
      </c>
      <c r="T5" s="75">
        <f>sumif('AQA Paper 1 QLA'!A:A,S5,'AQA Paper 1 QLA'!DT:DT)/'AQA Paper 1 QLA'!$DU$2</f>
        <v>13</v>
      </c>
      <c r="U5" s="75">
        <f>sumif('AQA Paper 1 QLA'!A:A,S5,'AQA Paper 1 QLA'!DU:DU)/'AQA Paper 1 QLA'!$DU$2</f>
        <v>20</v>
      </c>
      <c r="V5" s="73">
        <f t="shared" si="5"/>
        <v>0.2857142857</v>
      </c>
      <c r="W5" s="74">
        <f t="shared" si="6"/>
        <v>1.538461538</v>
      </c>
    </row>
    <row r="6">
      <c r="A6" s="42" t="s">
        <v>147</v>
      </c>
      <c r="B6" s="72">
        <f>'AQA Paper 1 QLA'!$DT10/'AQA Paper 1 QLA'!$DU$2</f>
        <v>1.333333333</v>
      </c>
      <c r="C6" s="72">
        <f>'AQA Paper 1 QLA'!$DU10/'AQA Paper 1 QLA'!$DU$2</f>
        <v>2.666666667</v>
      </c>
      <c r="D6" s="73">
        <f t="shared" si="1"/>
        <v>0.0380952381</v>
      </c>
      <c r="E6" s="74">
        <f t="shared" si="2"/>
        <v>2</v>
      </c>
      <c r="G6" s="42" t="s">
        <v>160</v>
      </c>
      <c r="H6" s="72">
        <f>'AQA Paper 1 QLA'!$DT21/'AQA Paper 1 QLA'!$DU$2</f>
        <v>1</v>
      </c>
      <c r="I6" s="72">
        <f>'AQA Paper 1 QLA'!$DU21/'AQA Paper 1 QLA'!$DU$2</f>
        <v>1</v>
      </c>
      <c r="J6" s="73">
        <f t="shared" si="3"/>
        <v>0.01428571429</v>
      </c>
      <c r="K6" s="74">
        <f t="shared" si="4"/>
        <v>1</v>
      </c>
      <c r="M6" s="42" t="s">
        <v>179</v>
      </c>
      <c r="N6" s="75">
        <f>'AQA Paper 1 QLA'!$DT39/'AQA Paper 1 QLA'!$DU$2</f>
        <v>0.3333333333</v>
      </c>
      <c r="O6" s="75">
        <f>'AQA Paper 1 QLA'!$DU39/'AQA Paper 1 QLA'!$DU$2</f>
        <v>0.3333333333</v>
      </c>
      <c r="P6" s="73">
        <f t="shared" si="7"/>
        <v>0.004761904762</v>
      </c>
      <c r="Q6" s="74">
        <f t="shared" si="8"/>
        <v>1</v>
      </c>
      <c r="R6" s="76"/>
      <c r="S6" s="42" t="s">
        <v>414</v>
      </c>
      <c r="T6" s="75">
        <f>sumif('AQA Paper 1 QLA'!A:A,S6,'AQA Paper 1 QLA'!DT:DT)/'AQA Paper 1 QLA'!$DU$2</f>
        <v>6.333333333</v>
      </c>
      <c r="U6" s="75">
        <f>sumif('AQA Paper 1 QLA'!A:A,S6,'AQA Paper 1 QLA'!DU:DU)/'AQA Paper 1 QLA'!$DU$2</f>
        <v>12.33333333</v>
      </c>
      <c r="V6" s="73">
        <f t="shared" si="5"/>
        <v>0.1761904762</v>
      </c>
      <c r="W6" s="74">
        <f t="shared" si="6"/>
        <v>1.947368421</v>
      </c>
    </row>
    <row r="7">
      <c r="A7" s="42" t="s">
        <v>148</v>
      </c>
      <c r="B7" s="72">
        <f>'AQA Paper 1 QLA'!$DT11/'AQA Paper 1 QLA'!$DU$2</f>
        <v>1</v>
      </c>
      <c r="C7" s="72">
        <f>'AQA Paper 1 QLA'!$DU11/'AQA Paper 1 QLA'!$DU$2</f>
        <v>2</v>
      </c>
      <c r="D7" s="73">
        <f t="shared" si="1"/>
        <v>0.02857142857</v>
      </c>
      <c r="E7" s="74">
        <f t="shared" si="2"/>
        <v>2</v>
      </c>
      <c r="G7" s="42" t="s">
        <v>161</v>
      </c>
      <c r="H7" s="72">
        <f>'AQA Paper 1 QLA'!$DT22/'AQA Paper 1 QLA'!$DU$2</f>
        <v>1</v>
      </c>
      <c r="I7" s="72">
        <f>'AQA Paper 1 QLA'!$DU22/'AQA Paper 1 QLA'!$DU$2</f>
        <v>1</v>
      </c>
      <c r="J7" s="73">
        <f t="shared" si="3"/>
        <v>0.01428571429</v>
      </c>
      <c r="K7" s="74">
        <f t="shared" si="4"/>
        <v>1</v>
      </c>
      <c r="M7" s="42" t="s">
        <v>180</v>
      </c>
      <c r="N7" s="75">
        <f>'AQA Paper 1 QLA'!$DT40/'AQA Paper 1 QLA'!$DU$2</f>
        <v>0</v>
      </c>
      <c r="O7" s="75">
        <f>'AQA Paper 1 QLA'!$DU40/'AQA Paper 1 QLA'!$DU$2</f>
        <v>0</v>
      </c>
      <c r="P7" s="73">
        <f t="shared" si="7"/>
        <v>0</v>
      </c>
      <c r="Q7" s="74" t="str">
        <f t="shared" si="8"/>
        <v>-</v>
      </c>
      <c r="R7" s="76"/>
      <c r="S7" s="76" t="s">
        <v>515</v>
      </c>
      <c r="T7" s="75">
        <f t="shared" ref="T7:U7" si="9">sum(T2:T5)</f>
        <v>42</v>
      </c>
      <c r="U7" s="75">
        <f t="shared" si="9"/>
        <v>56.33333333</v>
      </c>
      <c r="V7" s="16"/>
    </row>
    <row r="8">
      <c r="A8" s="42" t="s">
        <v>149</v>
      </c>
      <c r="B8" s="72">
        <f>'AQA Paper 1 QLA'!$DT12/'AQA Paper 1 QLA'!$DU$2</f>
        <v>4.666666667</v>
      </c>
      <c r="C8" s="72">
        <f>'AQA Paper 1 QLA'!$DU12/'AQA Paper 1 QLA'!$DU$2</f>
        <v>6.333333333</v>
      </c>
      <c r="D8" s="73">
        <f t="shared" si="1"/>
        <v>0.09047619048</v>
      </c>
      <c r="E8" s="74">
        <f t="shared" si="2"/>
        <v>1.357142857</v>
      </c>
      <c r="G8" s="42" t="s">
        <v>162</v>
      </c>
      <c r="H8" s="72">
        <f>'AQA Paper 1 QLA'!$DT23/'AQA Paper 1 QLA'!$DU$2</f>
        <v>4</v>
      </c>
      <c r="I8" s="72">
        <f>'AQA Paper 1 QLA'!$DU23/'AQA Paper 1 QLA'!$DU$2</f>
        <v>5</v>
      </c>
      <c r="J8" s="73">
        <f t="shared" si="3"/>
        <v>0.07142857143</v>
      </c>
      <c r="K8" s="74">
        <f t="shared" si="4"/>
        <v>1.25</v>
      </c>
      <c r="M8" s="42" t="s">
        <v>181</v>
      </c>
      <c r="N8" s="75">
        <f>'AQA Paper 1 QLA'!$DT41/'AQA Paper 1 QLA'!$DU$2</f>
        <v>0</v>
      </c>
      <c r="O8" s="75">
        <f>'AQA Paper 1 QLA'!$DU41/'AQA Paper 1 QLA'!$DU$2</f>
        <v>0</v>
      </c>
      <c r="P8" s="73">
        <f t="shared" si="7"/>
        <v>0</v>
      </c>
      <c r="Q8" s="74" t="str">
        <f t="shared" si="8"/>
        <v>-</v>
      </c>
    </row>
    <row r="9">
      <c r="A9" s="42" t="s">
        <v>150</v>
      </c>
      <c r="B9" s="72">
        <f>'AQA Paper 1 QLA'!$DT13/'AQA Paper 1 QLA'!$DU$2</f>
        <v>8.333333333</v>
      </c>
      <c r="C9" s="72">
        <f>'AQA Paper 1 QLA'!$DU13/'AQA Paper 1 QLA'!$DU$2</f>
        <v>23.33333333</v>
      </c>
      <c r="D9" s="73">
        <f t="shared" si="1"/>
        <v>0.3333333333</v>
      </c>
      <c r="E9" s="74">
        <f t="shared" si="2"/>
        <v>2.8</v>
      </c>
      <c r="G9" s="42" t="s">
        <v>163</v>
      </c>
      <c r="H9" s="72">
        <f>'AQA Paper 1 QLA'!$DT24/'AQA Paper 1 QLA'!$DU$2</f>
        <v>0.3333333333</v>
      </c>
      <c r="I9" s="72">
        <f>'AQA Paper 1 QLA'!$DU24/'AQA Paper 1 QLA'!$DU$2</f>
        <v>0.3333333333</v>
      </c>
      <c r="J9" s="73">
        <f t="shared" si="3"/>
        <v>0.004761904762</v>
      </c>
      <c r="K9" s="74">
        <f t="shared" si="4"/>
        <v>1</v>
      </c>
      <c r="M9" s="42" t="s">
        <v>182</v>
      </c>
      <c r="N9" s="75">
        <f>'AQA Paper 1 QLA'!$DT42/'AQA Paper 1 QLA'!$DU$2</f>
        <v>0</v>
      </c>
      <c r="O9" s="75">
        <f>'AQA Paper 1 QLA'!$DU42/'AQA Paper 1 QLA'!$DU$2</f>
        <v>0</v>
      </c>
      <c r="P9" s="73">
        <f t="shared" si="7"/>
        <v>0</v>
      </c>
      <c r="Q9" s="74" t="str">
        <f t="shared" si="8"/>
        <v>-</v>
      </c>
      <c r="T9" s="71" t="s">
        <v>437</v>
      </c>
      <c r="U9" s="71" t="s">
        <v>30</v>
      </c>
      <c r="V9" s="71" t="s">
        <v>438</v>
      </c>
      <c r="W9" s="71" t="s">
        <v>439</v>
      </c>
    </row>
    <row r="10">
      <c r="A10" s="76" t="s">
        <v>442</v>
      </c>
      <c r="B10" s="72">
        <f t="shared" ref="B10:C10" si="10">sum(B2:B9)</f>
        <v>40.66666667</v>
      </c>
      <c r="C10" s="72">
        <f t="shared" si="10"/>
        <v>70</v>
      </c>
      <c r="D10" s="16"/>
      <c r="E10" s="77"/>
      <c r="G10" s="42" t="s">
        <v>164</v>
      </c>
      <c r="H10" s="72">
        <f>'AQA Paper 1 QLA'!$DT25/'AQA Paper 1 QLA'!$DU$2</f>
        <v>0</v>
      </c>
      <c r="I10" s="72">
        <f>'AQA Paper 1 QLA'!$DU25/'AQA Paper 1 QLA'!$DU$2</f>
        <v>0</v>
      </c>
      <c r="J10" s="73">
        <f t="shared" si="3"/>
        <v>0</v>
      </c>
      <c r="K10" s="74" t="str">
        <f t="shared" si="4"/>
        <v>-</v>
      </c>
      <c r="M10" s="42" t="s">
        <v>183</v>
      </c>
      <c r="N10" s="75">
        <f>'AQA Paper 1 QLA'!$DT43/'AQA Paper 1 QLA'!$DU$2</f>
        <v>2.333333333</v>
      </c>
      <c r="O10" s="75">
        <f>'AQA Paper 1 QLA'!$DU43/'AQA Paper 1 QLA'!$DU$2</f>
        <v>6</v>
      </c>
      <c r="P10" s="73">
        <f t="shared" si="7"/>
        <v>0.08571428571</v>
      </c>
      <c r="Q10" s="74">
        <f t="shared" si="8"/>
        <v>2.571428571</v>
      </c>
      <c r="R10" s="43"/>
      <c r="S10" s="65" t="s">
        <v>204</v>
      </c>
      <c r="T10" s="75">
        <f>sumif('AQA Paper 1 QLA'!B:B,S10,'AQA Paper 1 QLA'!DT:DT)/'AQA Paper 1 QLA'!$DU$2</f>
        <v>2.333333333</v>
      </c>
      <c r="U10" s="75">
        <f>sumif('AQA Paper 1 QLA'!B:B,S10,'AQA Paper 1 QLA'!DU:DU)/'AQA Paper 1 QLA'!$DU$2</f>
        <v>2.666666667</v>
      </c>
      <c r="V10" s="73">
        <f t="shared" ref="V10:V31" si="11">U10/70</f>
        <v>0.0380952381</v>
      </c>
      <c r="W10" s="74">
        <f t="shared" ref="W10:W31" si="12">if(T10=0,"-",(U10/T10))</f>
        <v>1.142857143</v>
      </c>
    </row>
    <row r="11">
      <c r="G11" s="42" t="s">
        <v>165</v>
      </c>
      <c r="H11" s="72">
        <f>'AQA Paper 1 QLA'!$DT26/'AQA Paper 1 QLA'!$DU$2</f>
        <v>0</v>
      </c>
      <c r="I11" s="72">
        <f>'AQA Paper 1 QLA'!$DU26/'AQA Paper 1 QLA'!$DU$2</f>
        <v>0</v>
      </c>
      <c r="J11" s="73">
        <f t="shared" si="3"/>
        <v>0</v>
      </c>
      <c r="K11" s="74" t="str">
        <f t="shared" si="4"/>
        <v>-</v>
      </c>
      <c r="M11" s="42" t="s">
        <v>184</v>
      </c>
      <c r="N11" s="75">
        <f>'AQA Paper 1 QLA'!$DT44/'AQA Paper 1 QLA'!$DU$2</f>
        <v>1.333333333</v>
      </c>
      <c r="O11" s="75">
        <f>'AQA Paper 1 QLA'!$DU44/'AQA Paper 1 QLA'!$DU$2</f>
        <v>1.333333333</v>
      </c>
      <c r="P11" s="73">
        <f t="shared" si="7"/>
        <v>0.01904761905</v>
      </c>
      <c r="Q11" s="74">
        <f t="shared" si="8"/>
        <v>1</v>
      </c>
      <c r="R11" s="43"/>
      <c r="S11" s="42" t="s">
        <v>212</v>
      </c>
      <c r="T11" s="75">
        <f>sumif('AQA Paper 1 QLA'!B:B,S11,'AQA Paper 1 QLA'!DT:DT)/'AQA Paper 1 QLA'!$DU$2</f>
        <v>1</v>
      </c>
      <c r="U11" s="75">
        <f>sumif('AQA Paper 1 QLA'!B:B,S11,'AQA Paper 1 QLA'!DU:DU)/'AQA Paper 1 QLA'!$DU$2</f>
        <v>1.333333333</v>
      </c>
      <c r="V11" s="73">
        <f t="shared" si="11"/>
        <v>0.01904761905</v>
      </c>
      <c r="W11" s="74">
        <f t="shared" si="12"/>
        <v>1.333333333</v>
      </c>
    </row>
    <row r="12">
      <c r="G12" s="42" t="s">
        <v>166</v>
      </c>
      <c r="H12" s="72">
        <f>'AQA Paper 1 QLA'!$DT27/'AQA Paper 1 QLA'!$DU$2</f>
        <v>0</v>
      </c>
      <c r="I12" s="72">
        <f>'AQA Paper 1 QLA'!$DU27/'AQA Paper 1 QLA'!$DU$2</f>
        <v>0</v>
      </c>
      <c r="J12" s="73">
        <f t="shared" si="3"/>
        <v>0</v>
      </c>
      <c r="K12" s="74" t="str">
        <f t="shared" si="4"/>
        <v>-</v>
      </c>
      <c r="M12" s="42" t="s">
        <v>185</v>
      </c>
      <c r="N12" s="75">
        <f>'AQA Paper 1 QLA'!$DT45/'AQA Paper 1 QLA'!$DU$2</f>
        <v>0.3333333333</v>
      </c>
      <c r="O12" s="75">
        <f>'AQA Paper 1 QLA'!$DU45/'AQA Paper 1 QLA'!$DU$2</f>
        <v>0.6666666667</v>
      </c>
      <c r="P12" s="73">
        <f t="shared" si="7"/>
        <v>0.009523809524</v>
      </c>
      <c r="Q12" s="74">
        <f t="shared" si="8"/>
        <v>2</v>
      </c>
      <c r="R12" s="43"/>
      <c r="S12" s="42" t="s">
        <v>221</v>
      </c>
      <c r="T12" s="75">
        <f>sumif('AQA Paper 1 QLA'!B:B,S12,'AQA Paper 1 QLA'!DT:DT)/'AQA Paper 1 QLA'!$DU$2</f>
        <v>0.6666666667</v>
      </c>
      <c r="U12" s="75">
        <f>sumif('AQA Paper 1 QLA'!B:B,S12,'AQA Paper 1 QLA'!DU:DU)/'AQA Paper 1 QLA'!$DU$2</f>
        <v>0.6666666667</v>
      </c>
      <c r="V12" s="73">
        <f t="shared" si="11"/>
        <v>0.009523809524</v>
      </c>
      <c r="W12" s="74">
        <f t="shared" si="12"/>
        <v>1</v>
      </c>
    </row>
    <row r="13">
      <c r="A13" s="70" t="s">
        <v>151</v>
      </c>
      <c r="B13" s="71" t="s">
        <v>437</v>
      </c>
      <c r="C13" s="71" t="s">
        <v>30</v>
      </c>
      <c r="D13" s="71" t="s">
        <v>438</v>
      </c>
      <c r="E13" s="71" t="s">
        <v>439</v>
      </c>
      <c r="G13" s="42" t="s">
        <v>167</v>
      </c>
      <c r="H13" s="72">
        <f>'AQA Paper 1 QLA'!$DT28/'AQA Paper 1 QLA'!$DU$2</f>
        <v>0</v>
      </c>
      <c r="I13" s="72">
        <f>'AQA Paper 1 QLA'!$DU28/'AQA Paper 1 QLA'!$DU$2</f>
        <v>0</v>
      </c>
      <c r="J13" s="73">
        <f t="shared" si="3"/>
        <v>0</v>
      </c>
      <c r="K13" s="74" t="str">
        <f t="shared" si="4"/>
        <v>-</v>
      </c>
      <c r="M13" s="42" t="s">
        <v>186</v>
      </c>
      <c r="N13" s="75">
        <f>'AQA Paper 1 QLA'!$DT46/'AQA Paper 1 QLA'!$DU$2</f>
        <v>0</v>
      </c>
      <c r="O13" s="75">
        <f>'AQA Paper 1 QLA'!$DU46/'AQA Paper 1 QLA'!$DU$2</f>
        <v>0</v>
      </c>
      <c r="P13" s="73">
        <f t="shared" si="7"/>
        <v>0</v>
      </c>
      <c r="Q13" s="74" t="str">
        <f t="shared" si="8"/>
        <v>-</v>
      </c>
      <c r="R13" s="43"/>
      <c r="S13" s="42" t="s">
        <v>227</v>
      </c>
      <c r="T13" s="75">
        <f>sumif('AQA Paper 1 QLA'!B:B,S13,'AQA Paper 1 QLA'!DT:DT)/'AQA Paper 1 QLA'!$DU$2</f>
        <v>0.6666666667</v>
      </c>
      <c r="U13" s="75">
        <f>sumif('AQA Paper 1 QLA'!B:B,S13,'AQA Paper 1 QLA'!DU:DU)/'AQA Paper 1 QLA'!$DU$2</f>
        <v>0.6666666667</v>
      </c>
      <c r="V13" s="73">
        <f t="shared" si="11"/>
        <v>0.009523809524</v>
      </c>
      <c r="W13" s="74">
        <f t="shared" si="12"/>
        <v>1</v>
      </c>
    </row>
    <row r="14">
      <c r="A14" s="42" t="s">
        <v>152</v>
      </c>
      <c r="B14" s="72">
        <f>'AQA Paper 1 QLA'!$DT14/'AQA Paper 1 QLA'!$DU$2</f>
        <v>19.66666667</v>
      </c>
      <c r="C14" s="72">
        <f>'AQA Paper 1 QLA'!$DU14/'AQA Paper 1 QLA'!$DU$2</f>
        <v>29</v>
      </c>
      <c r="D14" s="73">
        <f t="shared" ref="D14:D16" si="13">C14/70</f>
        <v>0.4142857143</v>
      </c>
      <c r="E14" s="74">
        <f t="shared" ref="E14:E16" si="14">if(B14=0,"-",(C14/B14))</f>
        <v>1.474576271</v>
      </c>
      <c r="G14" s="42" t="s">
        <v>168</v>
      </c>
      <c r="H14" s="72">
        <f>'AQA Paper 1 QLA'!$DT29/'AQA Paper 1 QLA'!$DU$2</f>
        <v>0</v>
      </c>
      <c r="I14" s="72">
        <f>'AQA Paper 1 QLA'!$DU29/'AQA Paper 1 QLA'!$DU$2</f>
        <v>0</v>
      </c>
      <c r="J14" s="73">
        <f t="shared" si="3"/>
        <v>0</v>
      </c>
      <c r="K14" s="74" t="str">
        <f t="shared" si="4"/>
        <v>-</v>
      </c>
      <c r="M14" s="42" t="s">
        <v>187</v>
      </c>
      <c r="N14" s="75">
        <f>'AQA Paper 1 QLA'!$DT47/'AQA Paper 1 QLA'!$DU$2</f>
        <v>0.6666666667</v>
      </c>
      <c r="O14" s="75">
        <f>'AQA Paper 1 QLA'!$DU47/'AQA Paper 1 QLA'!$DU$2</f>
        <v>1</v>
      </c>
      <c r="P14" s="73">
        <f t="shared" si="7"/>
        <v>0.01428571429</v>
      </c>
      <c r="Q14" s="74">
        <f t="shared" si="8"/>
        <v>1.5</v>
      </c>
      <c r="R14" s="43"/>
      <c r="S14" s="42" t="s">
        <v>238</v>
      </c>
      <c r="T14" s="75">
        <f>sumif('AQA Paper 1 QLA'!B:B,S14,'AQA Paper 1 QLA'!DT:DT)/'AQA Paper 1 QLA'!$DU$2</f>
        <v>0.6666666667</v>
      </c>
      <c r="U14" s="75">
        <f>sumif('AQA Paper 1 QLA'!B:B,S14,'AQA Paper 1 QLA'!DU:DU)/'AQA Paper 1 QLA'!$DU$2</f>
        <v>1.333333333</v>
      </c>
      <c r="V14" s="73">
        <f t="shared" si="11"/>
        <v>0.01904761905</v>
      </c>
      <c r="W14" s="74">
        <f t="shared" si="12"/>
        <v>2</v>
      </c>
    </row>
    <row r="15">
      <c r="A15" s="42" t="s">
        <v>153</v>
      </c>
      <c r="B15" s="72">
        <f>'AQA Paper 1 QLA'!$DT15/'AQA Paper 1 QLA'!$DU$2</f>
        <v>15.66666667</v>
      </c>
      <c r="C15" s="72">
        <f>'AQA Paper 1 QLA'!$DU15/'AQA Paper 1 QLA'!$DU$2</f>
        <v>28.66666667</v>
      </c>
      <c r="D15" s="73">
        <f t="shared" si="13"/>
        <v>0.4095238095</v>
      </c>
      <c r="E15" s="74">
        <f t="shared" si="14"/>
        <v>1.829787234</v>
      </c>
      <c r="G15" s="42" t="s">
        <v>169</v>
      </c>
      <c r="H15" s="72">
        <f>'AQA Paper 1 QLA'!$DT30/'AQA Paper 1 QLA'!$DU$2</f>
        <v>0.6666666667</v>
      </c>
      <c r="I15" s="72">
        <f>'AQA Paper 1 QLA'!$DU30/'AQA Paper 1 QLA'!$DU$2</f>
        <v>1.333333333</v>
      </c>
      <c r="J15" s="73">
        <f t="shared" si="3"/>
        <v>0.01904761905</v>
      </c>
      <c r="K15" s="74">
        <f t="shared" si="4"/>
        <v>2</v>
      </c>
      <c r="M15" s="42" t="s">
        <v>188</v>
      </c>
      <c r="N15" s="75">
        <f>'AQA Paper 1 QLA'!$DT48/'AQA Paper 1 QLA'!$DU$2</f>
        <v>0.3333333333</v>
      </c>
      <c r="O15" s="75">
        <f>'AQA Paper 1 QLA'!$DU48/'AQA Paper 1 QLA'!$DU$2</f>
        <v>1.333333333</v>
      </c>
      <c r="P15" s="73">
        <f t="shared" si="7"/>
        <v>0.01904761905</v>
      </c>
      <c r="Q15" s="74">
        <f t="shared" si="8"/>
        <v>4</v>
      </c>
      <c r="R15" s="43"/>
      <c r="S15" s="42" t="s">
        <v>248</v>
      </c>
      <c r="T15" s="75">
        <f>sumif('AQA Paper 1 QLA'!B:B,S15,'AQA Paper 1 QLA'!DT:DT)/'AQA Paper 1 QLA'!$DU$2</f>
        <v>7.666666667</v>
      </c>
      <c r="U15" s="75">
        <f>sumif('AQA Paper 1 QLA'!B:B,S15,'AQA Paper 1 QLA'!DU:DU)/'AQA Paper 1 QLA'!$DU$2</f>
        <v>9.666666667</v>
      </c>
      <c r="V15" s="73">
        <f t="shared" si="11"/>
        <v>0.1380952381</v>
      </c>
      <c r="W15" s="74">
        <f t="shared" si="12"/>
        <v>1.260869565</v>
      </c>
    </row>
    <row r="16">
      <c r="A16" s="42" t="s">
        <v>154</v>
      </c>
      <c r="B16" s="72">
        <f>'AQA Paper 1 QLA'!$DT16/'AQA Paper 1 QLA'!$DU$2</f>
        <v>6.333333333</v>
      </c>
      <c r="C16" s="72">
        <f>'AQA Paper 1 QLA'!$DU16/'AQA Paper 1 QLA'!$DU$2</f>
        <v>12.33333333</v>
      </c>
      <c r="D16" s="73">
        <f t="shared" si="13"/>
        <v>0.1761904762</v>
      </c>
      <c r="E16" s="74">
        <f t="shared" si="14"/>
        <v>1.947368421</v>
      </c>
      <c r="G16" s="42" t="s">
        <v>170</v>
      </c>
      <c r="H16" s="72">
        <f>'AQA Paper 1 QLA'!$DT31/'AQA Paper 1 QLA'!$DU$2</f>
        <v>1.666666667</v>
      </c>
      <c r="I16" s="72">
        <f>'AQA Paper 1 QLA'!$DU31/'AQA Paper 1 QLA'!$DU$2</f>
        <v>2</v>
      </c>
      <c r="J16" s="73">
        <f t="shared" si="3"/>
        <v>0.02857142857</v>
      </c>
      <c r="K16" s="74">
        <f t="shared" si="4"/>
        <v>1.2</v>
      </c>
      <c r="M16" s="42" t="s">
        <v>189</v>
      </c>
      <c r="N16" s="75">
        <f>'AQA Paper 1 QLA'!$DT49/'AQA Paper 1 QLA'!$DU$2</f>
        <v>1</v>
      </c>
      <c r="O16" s="75">
        <f>'AQA Paper 1 QLA'!$DU49/'AQA Paper 1 QLA'!$DU$2</f>
        <v>2</v>
      </c>
      <c r="P16" s="73">
        <f t="shared" si="7"/>
        <v>0.02857142857</v>
      </c>
      <c r="Q16" s="74">
        <f t="shared" si="8"/>
        <v>2</v>
      </c>
      <c r="R16" s="43"/>
      <c r="S16" s="42" t="s">
        <v>263</v>
      </c>
      <c r="T16" s="75">
        <f>sumif('AQA Paper 1 QLA'!B:B,S16,'AQA Paper 1 QLA'!DT:DT)/'AQA Paper 1 QLA'!$DU$2</f>
        <v>1.666666667</v>
      </c>
      <c r="U16" s="75">
        <f>sumif('AQA Paper 1 QLA'!B:B,S16,'AQA Paper 1 QLA'!DU:DU)/'AQA Paper 1 QLA'!$DU$2</f>
        <v>1.666666667</v>
      </c>
      <c r="V16" s="73">
        <f t="shared" si="11"/>
        <v>0.02380952381</v>
      </c>
      <c r="W16" s="74">
        <f t="shared" si="12"/>
        <v>1</v>
      </c>
    </row>
    <row r="17">
      <c r="A17" s="76" t="s">
        <v>442</v>
      </c>
      <c r="B17" s="72">
        <f t="shared" ref="B17:C17" si="15">sum(B14:B16)</f>
        <v>41.66666667</v>
      </c>
      <c r="C17" s="72">
        <f t="shared" si="15"/>
        <v>70</v>
      </c>
      <c r="D17" s="16"/>
      <c r="E17" s="16"/>
      <c r="G17" s="42" t="s">
        <v>171</v>
      </c>
      <c r="H17" s="72">
        <f>'AQA Paper 1 QLA'!$DT32/'AQA Paper 1 QLA'!$DU$2</f>
        <v>0</v>
      </c>
      <c r="I17" s="72">
        <f>'AQA Paper 1 QLA'!$DU32/'AQA Paper 1 QLA'!$DU$2</f>
        <v>0</v>
      </c>
      <c r="J17" s="73">
        <f t="shared" si="3"/>
        <v>0</v>
      </c>
      <c r="K17" s="74" t="str">
        <f t="shared" si="4"/>
        <v>-</v>
      </c>
      <c r="M17" s="42" t="s">
        <v>190</v>
      </c>
      <c r="N17" s="75">
        <f>'AQA Paper 1 QLA'!$DT50/'AQA Paper 1 QLA'!$DU$2</f>
        <v>3</v>
      </c>
      <c r="O17" s="75">
        <f>'AQA Paper 1 QLA'!$DU50/'AQA Paper 1 QLA'!$DU$2</f>
        <v>3.333333333</v>
      </c>
      <c r="P17" s="73">
        <f t="shared" si="7"/>
        <v>0.04761904762</v>
      </c>
      <c r="Q17" s="74">
        <f t="shared" si="8"/>
        <v>1.111111111</v>
      </c>
      <c r="R17" s="43"/>
      <c r="S17" s="42" t="s">
        <v>273</v>
      </c>
      <c r="T17" s="75">
        <f>sumif('AQA Paper 1 QLA'!B:B,S17,'AQA Paper 1 QLA'!DT:DT)/'AQA Paper 1 QLA'!$DU$2</f>
        <v>2</v>
      </c>
      <c r="U17" s="75">
        <f>sumif('AQA Paper 1 QLA'!B:B,S17,'AQA Paper 1 QLA'!DU:DU)/'AQA Paper 1 QLA'!$DU$2</f>
        <v>2.333333333</v>
      </c>
      <c r="V17" s="73">
        <f t="shared" si="11"/>
        <v>0.03333333333</v>
      </c>
      <c r="W17" s="74">
        <f t="shared" si="12"/>
        <v>1.166666667</v>
      </c>
    </row>
    <row r="18">
      <c r="G18" s="42" t="s">
        <v>172</v>
      </c>
      <c r="H18" s="72">
        <f>'AQA Paper 1 QLA'!$DT33/'AQA Paper 1 QLA'!$DU$2</f>
        <v>0.6666666667</v>
      </c>
      <c r="I18" s="72">
        <f>'AQA Paper 1 QLA'!$DU33/'AQA Paper 1 QLA'!$DU$2</f>
        <v>1.666666667</v>
      </c>
      <c r="J18" s="73">
        <f t="shared" si="3"/>
        <v>0.02380952381</v>
      </c>
      <c r="K18" s="74">
        <f t="shared" si="4"/>
        <v>2.5</v>
      </c>
      <c r="M18" s="42" t="s">
        <v>191</v>
      </c>
      <c r="N18" s="75">
        <f>'AQA Paper 1 QLA'!$DT51/'AQA Paper 1 QLA'!$DU$2</f>
        <v>5</v>
      </c>
      <c r="O18" s="75">
        <f>'AQA Paper 1 QLA'!$DU51/'AQA Paper 1 QLA'!$DU$2</f>
        <v>7.666666667</v>
      </c>
      <c r="P18" s="73">
        <f t="shared" si="7"/>
        <v>0.1095238095</v>
      </c>
      <c r="Q18" s="74">
        <f t="shared" si="8"/>
        <v>1.533333333</v>
      </c>
      <c r="R18" s="43"/>
      <c r="S18" s="42" t="s">
        <v>283</v>
      </c>
      <c r="T18" s="75">
        <f>sumif('AQA Paper 1 QLA'!B:B,S18,'AQA Paper 1 QLA'!DT:DT)/'AQA Paper 1 QLA'!$DU$2</f>
        <v>3.333333333</v>
      </c>
      <c r="U18" s="75">
        <f>sumif('AQA Paper 1 QLA'!B:B,S18,'AQA Paper 1 QLA'!DU:DU)/'AQA Paper 1 QLA'!$DU$2</f>
        <v>5</v>
      </c>
      <c r="V18" s="73">
        <f t="shared" si="11"/>
        <v>0.07142857143</v>
      </c>
      <c r="W18" s="74">
        <f t="shared" si="12"/>
        <v>1.5</v>
      </c>
    </row>
    <row r="19">
      <c r="G19" s="42" t="s">
        <v>173</v>
      </c>
      <c r="H19" s="72">
        <f>'AQA Paper 1 QLA'!$DT34/'AQA Paper 1 QLA'!$DU$2</f>
        <v>0.6666666667</v>
      </c>
      <c r="I19" s="72">
        <f>'AQA Paper 1 QLA'!$DU34/'AQA Paper 1 QLA'!$DU$2</f>
        <v>1</v>
      </c>
      <c r="J19" s="73">
        <f t="shared" si="3"/>
        <v>0.01428571429</v>
      </c>
      <c r="K19" s="74">
        <f t="shared" si="4"/>
        <v>1.5</v>
      </c>
      <c r="M19" s="42" t="s">
        <v>192</v>
      </c>
      <c r="N19" s="75">
        <f>'AQA Paper 1 QLA'!$DT52/'AQA Paper 1 QLA'!$DU$2</f>
        <v>0</v>
      </c>
      <c r="O19" s="75">
        <f>'AQA Paper 1 QLA'!$DU52/'AQA Paper 1 QLA'!$DU$2</f>
        <v>0</v>
      </c>
      <c r="P19" s="73">
        <f t="shared" si="7"/>
        <v>0</v>
      </c>
      <c r="Q19" s="74" t="str">
        <f t="shared" si="8"/>
        <v>-</v>
      </c>
      <c r="R19" s="43"/>
      <c r="S19" s="42" t="s">
        <v>43</v>
      </c>
      <c r="T19" s="75">
        <f>sumif('AQA Paper 1 QLA'!B:B,S19,'AQA Paper 1 QLA'!DT:DT)/'AQA Paper 1 QLA'!$DU$2</f>
        <v>2</v>
      </c>
      <c r="U19" s="75">
        <f>sumif('AQA Paper 1 QLA'!B:B,S19,'AQA Paper 1 QLA'!DU:DU)/'AQA Paper 1 QLA'!$DU$2</f>
        <v>2.666666667</v>
      </c>
      <c r="V19" s="73">
        <f t="shared" si="11"/>
        <v>0.0380952381</v>
      </c>
      <c r="W19" s="74">
        <f t="shared" si="12"/>
        <v>1.333333333</v>
      </c>
    </row>
    <row r="20">
      <c r="G20" s="42" t="s">
        <v>174</v>
      </c>
      <c r="H20" s="72">
        <f>'AQA Paper 1 QLA'!$DT35/'AQA Paper 1 QLA'!$DU$2</f>
        <v>0</v>
      </c>
      <c r="I20" s="72">
        <f>'AQA Paper 1 QLA'!$DU35/'AQA Paper 1 QLA'!$DU$2</f>
        <v>0</v>
      </c>
      <c r="J20" s="73">
        <f t="shared" si="3"/>
        <v>0</v>
      </c>
      <c r="K20" s="74" t="str">
        <f t="shared" si="4"/>
        <v>-</v>
      </c>
      <c r="M20" s="42" t="s">
        <v>193</v>
      </c>
      <c r="N20" s="75">
        <f>'AQA Paper 1 QLA'!$DT53/'AQA Paper 1 QLA'!$DU$2</f>
        <v>0.6666666667</v>
      </c>
      <c r="O20" s="75">
        <f>'AQA Paper 1 QLA'!$DU53/'AQA Paper 1 QLA'!$DU$2</f>
        <v>0.6666666667</v>
      </c>
      <c r="P20" s="73">
        <f t="shared" si="7"/>
        <v>0.009523809524</v>
      </c>
      <c r="Q20" s="74">
        <f t="shared" si="8"/>
        <v>1</v>
      </c>
      <c r="R20" s="43"/>
      <c r="S20" s="69" t="s">
        <v>298</v>
      </c>
      <c r="T20" s="75">
        <f>sumif('AQA Paper 1 QLA'!B:B,S20,'AQA Paper 1 QLA'!DT:DT)/'AQA Paper 1 QLA'!$DU$2</f>
        <v>1</v>
      </c>
      <c r="U20" s="75">
        <f>sumif('AQA Paper 1 QLA'!B:B,S20,'AQA Paper 1 QLA'!DU:DU)/'AQA Paper 1 QLA'!$DU$2</f>
        <v>1.666666667</v>
      </c>
      <c r="V20" s="73">
        <f t="shared" si="11"/>
        <v>0.02380952381</v>
      </c>
      <c r="W20" s="74">
        <f t="shared" si="12"/>
        <v>1.666666667</v>
      </c>
    </row>
    <row r="21">
      <c r="G21" s="76" t="s">
        <v>442</v>
      </c>
      <c r="H21" s="72">
        <f t="shared" ref="H21:I21" si="16">sum(H2:H20)</f>
        <v>16.33333333</v>
      </c>
      <c r="I21" s="72">
        <f t="shared" si="16"/>
        <v>22</v>
      </c>
      <c r="J21" s="16"/>
      <c r="K21" s="16"/>
      <c r="M21" s="65" t="s">
        <v>194</v>
      </c>
      <c r="N21" s="75">
        <f>'AQA Paper 1 QLA'!$DT54/'AQA Paper 1 QLA'!$DU$2</f>
        <v>0.3333333333</v>
      </c>
      <c r="O21" s="75">
        <f>'AQA Paper 1 QLA'!$DU54/'AQA Paper 1 QLA'!$DU$2</f>
        <v>0.3333333333</v>
      </c>
      <c r="P21" s="73">
        <f t="shared" si="7"/>
        <v>0.004761904762</v>
      </c>
      <c r="Q21" s="74">
        <f t="shared" si="8"/>
        <v>1</v>
      </c>
      <c r="R21" s="43"/>
      <c r="S21" s="42" t="s">
        <v>305</v>
      </c>
      <c r="T21" s="75">
        <f>sumif('AQA Paper 1 QLA'!B:B,S21,'AQA Paper 1 QLA'!DT:DT)/'AQA Paper 1 QLA'!$DU$2</f>
        <v>0</v>
      </c>
      <c r="U21" s="75">
        <f>sumif('AQA Paper 1 QLA'!B:B,S21,'AQA Paper 1 QLA'!DU:DU)/'AQA Paper 1 QLA'!$DU$2</f>
        <v>0</v>
      </c>
      <c r="V21" s="73">
        <f t="shared" si="11"/>
        <v>0</v>
      </c>
      <c r="W21" s="74" t="str">
        <f t="shared" si="12"/>
        <v>-</v>
      </c>
    </row>
    <row r="22">
      <c r="M22" s="65" t="s">
        <v>195</v>
      </c>
      <c r="N22" s="75">
        <f>'AQA Paper 1 QLA'!$DT55/'AQA Paper 1 QLA'!$DU$2</f>
        <v>1</v>
      </c>
      <c r="O22" s="75">
        <f>'AQA Paper 1 QLA'!$DU55/'AQA Paper 1 QLA'!$DU$2</f>
        <v>1.333333333</v>
      </c>
      <c r="P22" s="73">
        <f t="shared" si="7"/>
        <v>0.01904761905</v>
      </c>
      <c r="Q22" s="74">
        <f t="shared" si="8"/>
        <v>1.333333333</v>
      </c>
      <c r="R22" s="43"/>
      <c r="S22" s="42" t="s">
        <v>311</v>
      </c>
      <c r="T22" s="75">
        <f>sumif('AQA Paper 1 QLA'!B:B,S22,'AQA Paper 1 QLA'!DT:DT)/'AQA Paper 1 QLA'!$DU$2</f>
        <v>0.6666666667</v>
      </c>
      <c r="U22" s="75">
        <f>sumif('AQA Paper 1 QLA'!B:B,S22,'AQA Paper 1 QLA'!DU:DU)/'AQA Paper 1 QLA'!$DU$2</f>
        <v>0.6666666667</v>
      </c>
      <c r="V22" s="73">
        <f t="shared" si="11"/>
        <v>0.009523809524</v>
      </c>
      <c r="W22" s="74">
        <f t="shared" si="12"/>
        <v>1</v>
      </c>
    </row>
    <row r="23">
      <c r="M23" s="42" t="s">
        <v>196</v>
      </c>
      <c r="N23" s="75">
        <f>'AQA Paper 1 QLA'!$DT56/'AQA Paper 1 QLA'!$DU$2</f>
        <v>1</v>
      </c>
      <c r="O23" s="75">
        <f>'AQA Paper 1 QLA'!$DU56/'AQA Paper 1 QLA'!$DU$2</f>
        <v>2</v>
      </c>
      <c r="P23" s="73">
        <f t="shared" si="7"/>
        <v>0.02857142857</v>
      </c>
      <c r="Q23" s="74">
        <f t="shared" si="8"/>
        <v>2</v>
      </c>
      <c r="R23" s="43"/>
      <c r="S23" s="69" t="s">
        <v>323</v>
      </c>
      <c r="T23" s="75">
        <f>sumif('AQA Paper 1 QLA'!B:B,S23,'AQA Paper 1 QLA'!DT:DT)/'AQA Paper 1 QLA'!$DU$2</f>
        <v>0</v>
      </c>
      <c r="U23" s="75">
        <f>sumif('AQA Paper 1 QLA'!B:B,S23,'AQA Paper 1 QLA'!DU:DU)/'AQA Paper 1 QLA'!$DU$2</f>
        <v>0</v>
      </c>
      <c r="V23" s="73">
        <f t="shared" si="11"/>
        <v>0</v>
      </c>
      <c r="W23" s="74" t="str">
        <f t="shared" si="12"/>
        <v>-</v>
      </c>
    </row>
    <row r="24">
      <c r="M24" s="42" t="s">
        <v>197</v>
      </c>
      <c r="N24" s="75">
        <f>'AQA Paper 1 QLA'!$DT57/'AQA Paper 1 QLA'!$DU$2</f>
        <v>1</v>
      </c>
      <c r="O24" s="75">
        <f>'AQA Paper 1 QLA'!$DU57/'AQA Paper 1 QLA'!$DU$2</f>
        <v>1</v>
      </c>
      <c r="P24" s="73">
        <f t="shared" si="7"/>
        <v>0.01428571429</v>
      </c>
      <c r="Q24" s="74">
        <f t="shared" si="8"/>
        <v>1</v>
      </c>
      <c r="R24" s="43"/>
      <c r="S24" s="42" t="s">
        <v>334</v>
      </c>
      <c r="T24" s="75">
        <f>sumif('AQA Paper 1 QLA'!B:B,S24,'AQA Paper 1 QLA'!DT:DT)/'AQA Paper 1 QLA'!$DU$2</f>
        <v>1.666666667</v>
      </c>
      <c r="U24" s="75">
        <f>sumif('AQA Paper 1 QLA'!B:B,S24,'AQA Paper 1 QLA'!DU:DU)/'AQA Paper 1 QLA'!$DU$2</f>
        <v>1.666666667</v>
      </c>
      <c r="V24" s="73">
        <f t="shared" si="11"/>
        <v>0.02380952381</v>
      </c>
      <c r="W24" s="74">
        <f t="shared" si="12"/>
        <v>1</v>
      </c>
    </row>
    <row r="25">
      <c r="M25" s="42" t="s">
        <v>198</v>
      </c>
      <c r="N25" s="75">
        <f>'AQA Paper 1 QLA'!$DT58/'AQA Paper 1 QLA'!$DU$2</f>
        <v>2.666666667</v>
      </c>
      <c r="O25" s="75">
        <f>'AQA Paper 1 QLA'!$DU58/'AQA Paper 1 QLA'!$DU$2</f>
        <v>3.333333333</v>
      </c>
      <c r="P25" s="73">
        <f t="shared" si="7"/>
        <v>0.04761904762</v>
      </c>
      <c r="Q25" s="74">
        <f t="shared" si="8"/>
        <v>1.25</v>
      </c>
      <c r="R25" s="43"/>
      <c r="S25" s="42" t="s">
        <v>343</v>
      </c>
      <c r="T25" s="75">
        <f>sumif('AQA Paper 1 QLA'!B:B,S25,'AQA Paper 1 QLA'!DT:DT)/'AQA Paper 1 QLA'!$DU$2</f>
        <v>2.333333333</v>
      </c>
      <c r="U25" s="75">
        <f>sumif('AQA Paper 1 QLA'!B:B,S25,'AQA Paper 1 QLA'!DU:DU)/'AQA Paper 1 QLA'!$DU$2</f>
        <v>2.333333333</v>
      </c>
      <c r="V25" s="73">
        <f t="shared" si="11"/>
        <v>0.03333333333</v>
      </c>
      <c r="W25" s="74">
        <f t="shared" si="12"/>
        <v>1</v>
      </c>
    </row>
    <row r="26">
      <c r="M26" s="42" t="s">
        <v>199</v>
      </c>
      <c r="N26" s="75">
        <f>'AQA Paper 1 QLA'!$DT59/'AQA Paper 1 QLA'!$DU$2</f>
        <v>0</v>
      </c>
      <c r="O26" s="75">
        <f>'AQA Paper 1 QLA'!$DU59/'AQA Paper 1 QLA'!$DU$2</f>
        <v>0</v>
      </c>
      <c r="P26" s="73">
        <f t="shared" si="7"/>
        <v>0</v>
      </c>
      <c r="Q26" s="74" t="str">
        <f t="shared" si="8"/>
        <v>-</v>
      </c>
      <c r="R26" s="43"/>
      <c r="S26" s="69" t="s">
        <v>348</v>
      </c>
      <c r="T26" s="75">
        <f>sumif('AQA Paper 1 QLA'!B:B,S26,'AQA Paper 1 QLA'!DT:DT)/'AQA Paper 1 QLA'!$DU$2</f>
        <v>0</v>
      </c>
      <c r="U26" s="75">
        <f>sumif('AQA Paper 1 QLA'!B:B,S26,'AQA Paper 1 QLA'!DU:DU)/'AQA Paper 1 QLA'!$DU$2</f>
        <v>0</v>
      </c>
      <c r="V26" s="73">
        <f t="shared" si="11"/>
        <v>0</v>
      </c>
      <c r="W26" s="74" t="str">
        <f t="shared" si="12"/>
        <v>-</v>
      </c>
    </row>
    <row r="27">
      <c r="M27" s="42" t="s">
        <v>200</v>
      </c>
      <c r="N27" s="75">
        <f>'AQA Paper 1 QLA'!$DT60/'AQA Paper 1 QLA'!$DU$2</f>
        <v>0</v>
      </c>
      <c r="O27" s="75">
        <f>'AQA Paper 1 QLA'!$DU60/'AQA Paper 1 QLA'!$DU$2</f>
        <v>0</v>
      </c>
      <c r="P27" s="73">
        <f t="shared" si="7"/>
        <v>0</v>
      </c>
      <c r="Q27" s="74" t="str">
        <f t="shared" si="8"/>
        <v>-</v>
      </c>
      <c r="R27" s="43"/>
      <c r="S27" s="69" t="s">
        <v>352</v>
      </c>
      <c r="T27" s="75">
        <f>sumif('AQA Paper 1 QLA'!B:B,S27,'AQA Paper 1 QLA'!DT:DT)/'AQA Paper 1 QLA'!$DU$2</f>
        <v>1.333333333</v>
      </c>
      <c r="U27" s="75">
        <f>sumif('AQA Paper 1 QLA'!B:B,S27,'AQA Paper 1 QLA'!DU:DU)/'AQA Paper 1 QLA'!$DU$2</f>
        <v>2</v>
      </c>
      <c r="V27" s="73">
        <f t="shared" si="11"/>
        <v>0.02857142857</v>
      </c>
      <c r="W27" s="74">
        <f t="shared" si="12"/>
        <v>1.5</v>
      </c>
    </row>
    <row r="28">
      <c r="M28" s="42" t="s">
        <v>201</v>
      </c>
      <c r="N28" s="75">
        <f>'AQA Paper 1 QLA'!$DT61/'AQA Paper 1 QLA'!$DU$2</f>
        <v>0.6666666667</v>
      </c>
      <c r="O28" s="75">
        <f>'AQA Paper 1 QLA'!$DU61/'AQA Paper 1 QLA'!$DU$2</f>
        <v>0.6666666667</v>
      </c>
      <c r="P28" s="73">
        <f t="shared" si="7"/>
        <v>0.009523809524</v>
      </c>
      <c r="Q28" s="74">
        <f t="shared" si="8"/>
        <v>1</v>
      </c>
      <c r="R28" s="43"/>
      <c r="S28" s="42" t="s">
        <v>358</v>
      </c>
      <c r="T28" s="75">
        <f>sumif('AQA Paper 1 QLA'!B:B,S28,'AQA Paper 1 QLA'!DT:DT)/'AQA Paper 1 QLA'!$DU$2</f>
        <v>1.666666667</v>
      </c>
      <c r="U28" s="75">
        <f>sumif('AQA Paper 1 QLA'!B:B,S28,'AQA Paper 1 QLA'!DU:DU)/'AQA Paper 1 QLA'!$DU$2</f>
        <v>2</v>
      </c>
      <c r="V28" s="73">
        <f t="shared" si="11"/>
        <v>0.02857142857</v>
      </c>
      <c r="W28" s="74">
        <f t="shared" si="12"/>
        <v>1.2</v>
      </c>
    </row>
    <row r="29">
      <c r="M29" s="42" t="s">
        <v>202</v>
      </c>
      <c r="N29" s="75">
        <f>'AQA Paper 1 QLA'!$DT62/'AQA Paper 1 QLA'!$DU$2</f>
        <v>1</v>
      </c>
      <c r="O29" s="75">
        <f>'AQA Paper 1 QLA'!$DU62/'AQA Paper 1 QLA'!$DU$2</f>
        <v>1</v>
      </c>
      <c r="P29" s="73">
        <f t="shared" si="7"/>
        <v>0.01428571429</v>
      </c>
      <c r="Q29" s="74">
        <f t="shared" si="8"/>
        <v>1</v>
      </c>
      <c r="R29" s="43"/>
      <c r="S29" s="42" t="s">
        <v>369</v>
      </c>
      <c r="T29" s="75">
        <f>sumif('AQA Paper 1 QLA'!B:B,S29,'AQA Paper 1 QLA'!DT:DT)/'AQA Paper 1 QLA'!$DU$2</f>
        <v>8.666666667</v>
      </c>
      <c r="U29" s="75">
        <f>sumif('AQA Paper 1 QLA'!B:B,S29,'AQA Paper 1 QLA'!DU:DU)/'AQA Paper 1 QLA'!$DU$2</f>
        <v>13.66666667</v>
      </c>
      <c r="V29" s="73">
        <f t="shared" si="11"/>
        <v>0.1952380952</v>
      </c>
      <c r="W29" s="74">
        <f t="shared" si="12"/>
        <v>1.576923077</v>
      </c>
    </row>
    <row r="30">
      <c r="M30" s="76" t="s">
        <v>442</v>
      </c>
      <c r="N30" s="75">
        <f t="shared" ref="N30:O30" si="17">sum(N3:N29)</f>
        <v>28.33333333</v>
      </c>
      <c r="O30" s="75">
        <f t="shared" si="17"/>
        <v>42</v>
      </c>
      <c r="P30" s="16"/>
      <c r="Q30" s="16"/>
      <c r="S30" s="42" t="s">
        <v>397</v>
      </c>
      <c r="T30" s="75">
        <f>sumif('AQA Paper 1 QLA'!B:B,S30,'AQA Paper 1 QLA'!DT:DT)/'AQA Paper 1 QLA'!$DU$2</f>
        <v>2.666666667</v>
      </c>
      <c r="U30" s="75">
        <f>sumif('AQA Paper 1 QLA'!B:B,S30,'AQA Paper 1 QLA'!DU:DU)/'AQA Paper 1 QLA'!$DU$2</f>
        <v>4.333333333</v>
      </c>
      <c r="V30" s="73">
        <f t="shared" si="11"/>
        <v>0.0619047619</v>
      </c>
      <c r="W30" s="74">
        <f t="shared" si="12"/>
        <v>1.625</v>
      </c>
    </row>
    <row r="31">
      <c r="S31" s="42" t="s">
        <v>415</v>
      </c>
      <c r="T31" s="75">
        <f>sumif('AQA Paper 1 QLA'!B:B,S31,'AQA Paper 1 QLA'!DT:DT)/'AQA Paper 1 QLA'!$DU$2</f>
        <v>6.333333333</v>
      </c>
      <c r="U31" s="75">
        <f>sumif('AQA Paper 1 QLA'!B:B,S31,'AQA Paper 1 QLA'!DU:DU)/'AQA Paper 1 QLA'!$DU$2</f>
        <v>12.33333333</v>
      </c>
      <c r="V31" s="73">
        <f t="shared" si="11"/>
        <v>0.1761904762</v>
      </c>
      <c r="W31" s="74">
        <f t="shared" si="12"/>
        <v>1.947368421</v>
      </c>
    </row>
    <row r="33">
      <c r="A33" s="81"/>
      <c r="B33" s="81"/>
      <c r="C33" s="81"/>
      <c r="D33" s="81"/>
      <c r="E33" s="81"/>
      <c r="F33" s="81"/>
      <c r="G33" s="81"/>
      <c r="H33" s="81"/>
      <c r="I33" s="81"/>
      <c r="J33" s="81"/>
      <c r="K33" s="81"/>
      <c r="L33" s="81"/>
      <c r="M33" s="81"/>
      <c r="N33" s="81"/>
      <c r="O33" s="81"/>
      <c r="P33" s="81"/>
      <c r="Q33" s="81"/>
      <c r="R33" s="81"/>
      <c r="S33" s="81"/>
      <c r="T33" s="81"/>
      <c r="U33" s="81"/>
      <c r="V33" s="81"/>
      <c r="W33" s="81"/>
      <c r="X33" s="81"/>
    </row>
    <row r="34">
      <c r="A34" s="70" t="s">
        <v>436</v>
      </c>
      <c r="B34" s="71" t="s">
        <v>437</v>
      </c>
      <c r="C34" s="71" t="s">
        <v>30</v>
      </c>
      <c r="D34" s="71" t="s">
        <v>438</v>
      </c>
      <c r="E34" s="71" t="s">
        <v>439</v>
      </c>
      <c r="G34" s="24" t="s">
        <v>440</v>
      </c>
      <c r="H34" s="71" t="s">
        <v>437</v>
      </c>
      <c r="I34" s="71" t="s">
        <v>30</v>
      </c>
      <c r="J34" s="71" t="s">
        <v>438</v>
      </c>
      <c r="K34" s="71" t="s">
        <v>439</v>
      </c>
      <c r="T34" s="71" t="s">
        <v>437</v>
      </c>
      <c r="U34" s="71" t="s">
        <v>30</v>
      </c>
      <c r="V34" s="71" t="s">
        <v>438</v>
      </c>
      <c r="W34" s="71" t="s">
        <v>439</v>
      </c>
    </row>
    <row r="35">
      <c r="A35" s="42" t="s">
        <v>441</v>
      </c>
      <c r="B35" s="72">
        <f>'CENTURY Paper 1 Set B QLA'!AT6</f>
        <v>14</v>
      </c>
      <c r="C35" s="72">
        <f>'CENTURY Paper 1 Set B QLA'!AU6</f>
        <v>19</v>
      </c>
      <c r="D35" s="73">
        <f t="shared" ref="D35:D42" si="18">C35/70</f>
        <v>0.2714285714</v>
      </c>
      <c r="E35" s="74">
        <f t="shared" ref="E35:E42" si="19">if(B35=0,"-",(C35/B35))</f>
        <v>1.357142857</v>
      </c>
      <c r="G35" s="42" t="s">
        <v>156</v>
      </c>
      <c r="H35" s="72">
        <f>'CENTURY Paper 1 Set B QLA'!AT17</f>
        <v>1</v>
      </c>
      <c r="I35" s="72">
        <f>'CENTURY Paper 1 Set B QLA'!AU17</f>
        <v>1</v>
      </c>
      <c r="J35" s="73">
        <f t="shared" ref="J35:J53" si="20">I35/70</f>
        <v>0.01428571429</v>
      </c>
      <c r="K35" s="74">
        <f t="shared" ref="K35:K53" si="21">if(H35=0,"-",(I35/H35))</f>
        <v>1</v>
      </c>
      <c r="M35" s="70" t="s">
        <v>443</v>
      </c>
      <c r="N35" s="71" t="s">
        <v>437</v>
      </c>
      <c r="O35" s="71" t="s">
        <v>30</v>
      </c>
      <c r="P35" s="71" t="s">
        <v>438</v>
      </c>
      <c r="Q35" s="71" t="s">
        <v>439</v>
      </c>
      <c r="R35" s="43"/>
      <c r="S35" s="42" t="s">
        <v>203</v>
      </c>
      <c r="T35" s="75">
        <f>sumif('CENTURY Paper 1 Set B QLA'!A:A,S35,'CENTURY Paper 1 Set B QLA'!AT:AT)</f>
        <v>16</v>
      </c>
      <c r="U35" s="75">
        <f>sumif('CENTURY Paper 1 Set B QLA'!A:A,S35,'CENTURY Paper 1 Set B QLA'!AU:AU)</f>
        <v>22</v>
      </c>
      <c r="V35" s="73">
        <f t="shared" ref="V35:V39" si="22">U35/70</f>
        <v>0.3142857143</v>
      </c>
      <c r="W35" s="74">
        <f t="shared" ref="W35:W39" si="23">if(T35=0,"-",(U35/T35))</f>
        <v>1.375</v>
      </c>
    </row>
    <row r="36">
      <c r="A36" s="42" t="s">
        <v>144</v>
      </c>
      <c r="B36" s="72">
        <f>'CENTURY Paper 1 Set B QLA'!AT7</f>
        <v>0</v>
      </c>
      <c r="C36" s="72">
        <f>'CENTURY Paper 1 Set B QLA'!AU7</f>
        <v>0</v>
      </c>
      <c r="D36" s="73">
        <f t="shared" si="18"/>
        <v>0</v>
      </c>
      <c r="E36" s="74" t="str">
        <f t="shared" si="19"/>
        <v>-</v>
      </c>
      <c r="G36" s="42" t="s">
        <v>157</v>
      </c>
      <c r="H36" s="72">
        <f>'CENTURY Paper 1 Set B QLA'!AT18</f>
        <v>0</v>
      </c>
      <c r="I36" s="72">
        <f>'CENTURY Paper 1 Set B QLA'!AU18</f>
        <v>0</v>
      </c>
      <c r="J36" s="73">
        <f t="shared" si="20"/>
        <v>0</v>
      </c>
      <c r="K36" s="74" t="str">
        <f t="shared" si="21"/>
        <v>-</v>
      </c>
      <c r="M36" s="42" t="s">
        <v>176</v>
      </c>
      <c r="N36" s="75">
        <f>'CENTURY Paper 1 Set B QLA'!AT36</f>
        <v>1</v>
      </c>
      <c r="O36" s="75">
        <f>'CENTURY Paper 1 Set B QLA'!AU36</f>
        <v>1</v>
      </c>
      <c r="P36" s="73">
        <f t="shared" ref="P36:P62" si="24">O36/70</f>
        <v>0.01428571429</v>
      </c>
      <c r="Q36" s="74">
        <f t="shared" ref="Q36:Q62" si="25">if(N36=0,"-",(O36/N36))</f>
        <v>1</v>
      </c>
      <c r="R36" s="43"/>
      <c r="S36" s="42" t="s">
        <v>262</v>
      </c>
      <c r="T36" s="75">
        <f>sumif('CENTURY Paper 1 Set B QLA'!A:A,S36,'CENTURY Paper 1 Set B QLA'!AT:AT)</f>
        <v>7</v>
      </c>
      <c r="U36" s="75">
        <f>sumif('CENTURY Paper 1 Set B QLA'!A:A,S36,'CENTURY Paper 1 Set B QLA'!AU:AU)</f>
        <v>11</v>
      </c>
      <c r="V36" s="73">
        <f t="shared" si="22"/>
        <v>0.1571428571</v>
      </c>
      <c r="W36" s="74">
        <f t="shared" si="23"/>
        <v>1.571428571</v>
      </c>
    </row>
    <row r="37">
      <c r="A37" s="42" t="s">
        <v>145</v>
      </c>
      <c r="B37" s="72">
        <f>'CENTURY Paper 1 Set B QLA'!AT8</f>
        <v>7</v>
      </c>
      <c r="C37" s="72">
        <f>'CENTURY Paper 1 Set B QLA'!AU8</f>
        <v>8</v>
      </c>
      <c r="D37" s="73">
        <f t="shared" si="18"/>
        <v>0.1142857143</v>
      </c>
      <c r="E37" s="74">
        <f t="shared" si="19"/>
        <v>1.142857143</v>
      </c>
      <c r="G37" s="42" t="s">
        <v>158</v>
      </c>
      <c r="H37" s="72">
        <f>'CENTURY Paper 1 Set B QLA'!AT19</f>
        <v>2</v>
      </c>
      <c r="I37" s="72">
        <f>'CENTURY Paper 1 Set B QLA'!AU19</f>
        <v>2</v>
      </c>
      <c r="J37" s="73">
        <f t="shared" si="20"/>
        <v>0.02857142857</v>
      </c>
      <c r="K37" s="74">
        <f t="shared" si="21"/>
        <v>1</v>
      </c>
      <c r="M37" s="42" t="s">
        <v>177</v>
      </c>
      <c r="N37" s="75">
        <f>'CENTURY Paper 1 Set B QLA'!AT37</f>
        <v>4</v>
      </c>
      <c r="O37" s="75">
        <f>'CENTURY Paper 1 Set B QLA'!AU37</f>
        <v>5</v>
      </c>
      <c r="P37" s="73">
        <f t="shared" si="24"/>
        <v>0.07142857143</v>
      </c>
      <c r="Q37" s="74">
        <f t="shared" si="25"/>
        <v>1.25</v>
      </c>
      <c r="R37" s="43"/>
      <c r="S37" s="42" t="s">
        <v>333</v>
      </c>
      <c r="T37" s="75">
        <f>sumif('CENTURY Paper 1 Set B QLA'!A:A,S37,'CENTURY Paper 1 Set B QLA'!AT:AT)</f>
        <v>5</v>
      </c>
      <c r="U37" s="75">
        <f>sumif('CENTURY Paper 1 Set B QLA'!A:A,S37,'CENTURY Paper 1 Set B QLA'!AU:AU)</f>
        <v>6</v>
      </c>
      <c r="V37" s="73">
        <f t="shared" si="22"/>
        <v>0.08571428571</v>
      </c>
      <c r="W37" s="74">
        <f t="shared" si="23"/>
        <v>1.2</v>
      </c>
    </row>
    <row r="38">
      <c r="A38" s="42" t="s">
        <v>146</v>
      </c>
      <c r="B38" s="72">
        <f>'CENTURY Paper 1 Set B QLA'!AT9</f>
        <v>4</v>
      </c>
      <c r="C38" s="72">
        <f>'CENTURY Paper 1 Set B QLA'!AU9</f>
        <v>6</v>
      </c>
      <c r="D38" s="73">
        <f t="shared" si="18"/>
        <v>0.08571428571</v>
      </c>
      <c r="E38" s="74">
        <f t="shared" si="19"/>
        <v>1.5</v>
      </c>
      <c r="G38" s="42" t="s">
        <v>159</v>
      </c>
      <c r="H38" s="72">
        <f>'CENTURY Paper 1 Set B QLA'!AT20</f>
        <v>0</v>
      </c>
      <c r="I38" s="72">
        <f>'CENTURY Paper 1 Set B QLA'!AU20</f>
        <v>0</v>
      </c>
      <c r="J38" s="73">
        <f t="shared" si="20"/>
        <v>0</v>
      </c>
      <c r="K38" s="74" t="str">
        <f t="shared" si="21"/>
        <v>-</v>
      </c>
      <c r="M38" s="42" t="s">
        <v>178</v>
      </c>
      <c r="N38" s="75">
        <f>'CENTURY Paper 1 Set B QLA'!AT38</f>
        <v>0</v>
      </c>
      <c r="O38" s="75">
        <f>'CENTURY Paper 1 Set B QLA'!AU38</f>
        <v>0</v>
      </c>
      <c r="P38" s="73">
        <f t="shared" si="24"/>
        <v>0</v>
      </c>
      <c r="Q38" s="74" t="str">
        <f t="shared" si="25"/>
        <v>-</v>
      </c>
      <c r="R38" s="43"/>
      <c r="S38" s="42" t="s">
        <v>357</v>
      </c>
      <c r="T38" s="75">
        <f>sumif('CENTURY Paper 1 Set B QLA'!A:A,S38,'CENTURY Paper 1 Set B QLA'!AT:AT)</f>
        <v>9</v>
      </c>
      <c r="U38" s="75">
        <f>sumif('CENTURY Paper 1 Set B QLA'!A:A,S38,'CENTURY Paper 1 Set B QLA'!AU:AU)</f>
        <v>16</v>
      </c>
      <c r="V38" s="73">
        <f t="shared" si="22"/>
        <v>0.2285714286</v>
      </c>
      <c r="W38" s="74">
        <f t="shared" si="23"/>
        <v>1.777777778</v>
      </c>
    </row>
    <row r="39">
      <c r="A39" s="42" t="s">
        <v>147</v>
      </c>
      <c r="B39" s="72">
        <f>'CENTURY Paper 1 Set B QLA'!AT10</f>
        <v>1</v>
      </c>
      <c r="C39" s="72">
        <f>'CENTURY Paper 1 Set B QLA'!AU10</f>
        <v>1</v>
      </c>
      <c r="D39" s="73">
        <f t="shared" si="18"/>
        <v>0.01428571429</v>
      </c>
      <c r="E39" s="74">
        <f t="shared" si="19"/>
        <v>1</v>
      </c>
      <c r="G39" s="42" t="s">
        <v>160</v>
      </c>
      <c r="H39" s="72">
        <f>'CENTURY Paper 1 Set B QLA'!AT21</f>
        <v>1</v>
      </c>
      <c r="I39" s="72">
        <f>'CENTURY Paper 1 Set B QLA'!AU21</f>
        <v>1</v>
      </c>
      <c r="J39" s="73">
        <f t="shared" si="20"/>
        <v>0.01428571429</v>
      </c>
      <c r="K39" s="74">
        <f t="shared" si="21"/>
        <v>1</v>
      </c>
      <c r="M39" s="42" t="s">
        <v>179</v>
      </c>
      <c r="N39" s="75">
        <f>'CENTURY Paper 1 Set B QLA'!AT39</f>
        <v>0</v>
      </c>
      <c r="O39" s="75">
        <f>'CENTURY Paper 1 Set B QLA'!AU39</f>
        <v>0</v>
      </c>
      <c r="P39" s="73">
        <f t="shared" si="24"/>
        <v>0</v>
      </c>
      <c r="Q39" s="74" t="str">
        <f t="shared" si="25"/>
        <v>-</v>
      </c>
      <c r="R39" s="76"/>
      <c r="S39" s="42" t="s">
        <v>414</v>
      </c>
      <c r="T39" s="75">
        <f>sumif('CENTURY Paper 1 Set B QLA'!A:A,S39,'CENTURY Paper 1 Set B QLA'!AT:AT)</f>
        <v>9</v>
      </c>
      <c r="U39" s="75">
        <f>sumif('CENTURY Paper 1 Set B QLA'!A:A,S39,'CENTURY Paper 1 Set B QLA'!AU:AU)</f>
        <v>15</v>
      </c>
      <c r="V39" s="73">
        <f t="shared" si="22"/>
        <v>0.2142857143</v>
      </c>
      <c r="W39" s="74">
        <f t="shared" si="23"/>
        <v>1.666666667</v>
      </c>
    </row>
    <row r="40">
      <c r="A40" s="42" t="s">
        <v>148</v>
      </c>
      <c r="B40" s="72">
        <f>'CENTURY Paper 1 Set B QLA'!AT11</f>
        <v>14</v>
      </c>
      <c r="C40" s="72">
        <f>'CENTURY Paper 1 Set B QLA'!AU11</f>
        <v>32</v>
      </c>
      <c r="D40" s="73">
        <f t="shared" si="18"/>
        <v>0.4571428571</v>
      </c>
      <c r="E40" s="74">
        <f t="shared" si="19"/>
        <v>2.285714286</v>
      </c>
      <c r="G40" s="42" t="s">
        <v>161</v>
      </c>
      <c r="H40" s="72">
        <f>'CENTURY Paper 1 Set B QLA'!AT22</f>
        <v>1</v>
      </c>
      <c r="I40" s="72">
        <f>'CENTURY Paper 1 Set B QLA'!AU22</f>
        <v>1</v>
      </c>
      <c r="J40" s="73">
        <f t="shared" si="20"/>
        <v>0.01428571429</v>
      </c>
      <c r="K40" s="74">
        <f t="shared" si="21"/>
        <v>1</v>
      </c>
      <c r="M40" s="42" t="s">
        <v>180</v>
      </c>
      <c r="N40" s="75">
        <f>'CENTURY Paper 1 Set B QLA'!AT40</f>
        <v>0</v>
      </c>
      <c r="O40" s="75">
        <f>'CENTURY Paper 1 Set B QLA'!AU40</f>
        <v>0</v>
      </c>
      <c r="P40" s="73">
        <f t="shared" si="24"/>
        <v>0</v>
      </c>
      <c r="Q40" s="74" t="str">
        <f t="shared" si="25"/>
        <v>-</v>
      </c>
      <c r="S40" s="76" t="s">
        <v>442</v>
      </c>
      <c r="T40" s="75">
        <f t="shared" ref="T40:U40" si="26">sum(T35:T39)</f>
        <v>46</v>
      </c>
      <c r="U40" s="75">
        <f t="shared" si="26"/>
        <v>70</v>
      </c>
      <c r="V40" s="16"/>
    </row>
    <row r="41">
      <c r="A41" s="42" t="s">
        <v>149</v>
      </c>
      <c r="B41" s="72">
        <f>'CENTURY Paper 1 Set B QLA'!AT12</f>
        <v>0</v>
      </c>
      <c r="C41" s="72">
        <f>'CENTURY Paper 1 Set B QLA'!AU12</f>
        <v>0</v>
      </c>
      <c r="D41" s="73">
        <f t="shared" si="18"/>
        <v>0</v>
      </c>
      <c r="E41" s="74" t="str">
        <f t="shared" si="19"/>
        <v>-</v>
      </c>
      <c r="G41" s="42" t="s">
        <v>162</v>
      </c>
      <c r="H41" s="72">
        <f>'CENTURY Paper 1 Set B QLA'!AT23</f>
        <v>6</v>
      </c>
      <c r="I41" s="72">
        <f>'CENTURY Paper 1 Set B QLA'!AU23</f>
        <v>12</v>
      </c>
      <c r="J41" s="73">
        <f t="shared" si="20"/>
        <v>0.1714285714</v>
      </c>
      <c r="K41" s="74">
        <f t="shared" si="21"/>
        <v>2</v>
      </c>
      <c r="M41" s="42" t="s">
        <v>181</v>
      </c>
      <c r="N41" s="75">
        <f>'CENTURY Paper 1 Set B QLA'!AT41</f>
        <v>1</v>
      </c>
      <c r="O41" s="75">
        <f>'CENTURY Paper 1 Set B QLA'!AU41</f>
        <v>1</v>
      </c>
      <c r="P41" s="73">
        <f t="shared" si="24"/>
        <v>0.01428571429</v>
      </c>
      <c r="Q41" s="74">
        <f t="shared" si="25"/>
        <v>1</v>
      </c>
    </row>
    <row r="42">
      <c r="A42" s="42" t="s">
        <v>150</v>
      </c>
      <c r="B42" s="72">
        <f>'CENTURY Paper 1 Set B QLA'!AT13</f>
        <v>1</v>
      </c>
      <c r="C42" s="72">
        <f>'CENTURY Paper 1 Set B QLA'!AU13</f>
        <v>4</v>
      </c>
      <c r="D42" s="73">
        <f t="shared" si="18"/>
        <v>0.05714285714</v>
      </c>
      <c r="E42" s="74">
        <f t="shared" si="19"/>
        <v>4</v>
      </c>
      <c r="G42" s="42" t="s">
        <v>163</v>
      </c>
      <c r="H42" s="72">
        <f>'CENTURY Paper 1 Set B QLA'!AT24</f>
        <v>1</v>
      </c>
      <c r="I42" s="72">
        <f>'CENTURY Paper 1 Set B QLA'!AU24</f>
        <v>1</v>
      </c>
      <c r="J42" s="73">
        <f t="shared" si="20"/>
        <v>0.01428571429</v>
      </c>
      <c r="K42" s="74">
        <f t="shared" si="21"/>
        <v>1</v>
      </c>
      <c r="M42" s="42" t="s">
        <v>182</v>
      </c>
      <c r="N42" s="75">
        <f>'CENTURY Paper 1 Set B QLA'!AT42</f>
        <v>1</v>
      </c>
      <c r="O42" s="75">
        <f>'CENTURY Paper 1 Set B QLA'!AU42</f>
        <v>1</v>
      </c>
      <c r="P42" s="73">
        <f t="shared" si="24"/>
        <v>0.01428571429</v>
      </c>
      <c r="Q42" s="74">
        <f t="shared" si="25"/>
        <v>1</v>
      </c>
      <c r="R42" s="43"/>
      <c r="T42" s="71" t="s">
        <v>437</v>
      </c>
      <c r="U42" s="71" t="s">
        <v>30</v>
      </c>
      <c r="V42" s="71" t="s">
        <v>438</v>
      </c>
      <c r="W42" s="71" t="s">
        <v>439</v>
      </c>
    </row>
    <row r="43">
      <c r="A43" s="76" t="s">
        <v>442</v>
      </c>
      <c r="B43" s="72">
        <f t="shared" ref="B43:C43" si="27">sum(B35:B42)</f>
        <v>41</v>
      </c>
      <c r="C43" s="72">
        <f t="shared" si="27"/>
        <v>70</v>
      </c>
      <c r="D43" s="16"/>
      <c r="E43" s="77"/>
      <c r="G43" s="42" t="s">
        <v>164</v>
      </c>
      <c r="H43" s="72">
        <f>'CENTURY Paper 1 Set B QLA'!AT25</f>
        <v>0</v>
      </c>
      <c r="I43" s="72">
        <f>'CENTURY Paper 1 Set B QLA'!AU25</f>
        <v>0</v>
      </c>
      <c r="J43" s="73">
        <f t="shared" si="20"/>
        <v>0</v>
      </c>
      <c r="K43" s="74" t="str">
        <f t="shared" si="21"/>
        <v>-</v>
      </c>
      <c r="M43" s="42" t="s">
        <v>183</v>
      </c>
      <c r="N43" s="75">
        <f>'CENTURY Paper 1 Set B QLA'!AT43</f>
        <v>1</v>
      </c>
      <c r="O43" s="75">
        <f>'CENTURY Paper 1 Set B QLA'!AU43</f>
        <v>3</v>
      </c>
      <c r="P43" s="73">
        <f t="shared" si="24"/>
        <v>0.04285714286</v>
      </c>
      <c r="Q43" s="74">
        <f t="shared" si="25"/>
        <v>3</v>
      </c>
      <c r="R43" s="43"/>
      <c r="S43" s="65" t="s">
        <v>204</v>
      </c>
      <c r="T43" s="75">
        <f>sumif('CENTURY Paper 1 Set B QLA'!B:B,S43,'CENTURY Paper 1 Set B QLA'!AT:AT)</f>
        <v>0</v>
      </c>
      <c r="U43" s="75">
        <f>sumif('CENTURY Paper 1 Set B QLA'!B:B,S43,'CENTURY Paper 1 Set B QLA'!AU:AU)</f>
        <v>0</v>
      </c>
      <c r="V43" s="73">
        <f t="shared" ref="V43:V64" si="28">U43/70</f>
        <v>0</v>
      </c>
      <c r="W43" s="74" t="str">
        <f t="shared" ref="W43:W64" si="29">if(T43=0,"-",(U43/T43))</f>
        <v>-</v>
      </c>
    </row>
    <row r="44">
      <c r="G44" s="42" t="s">
        <v>165</v>
      </c>
      <c r="H44" s="72">
        <f>'CENTURY Paper 1 Set B QLA'!AT26</f>
        <v>0</v>
      </c>
      <c r="I44" s="72">
        <f>'CENTURY Paper 1 Set B QLA'!AU26</f>
        <v>0</v>
      </c>
      <c r="J44" s="73">
        <f t="shared" si="20"/>
        <v>0</v>
      </c>
      <c r="K44" s="74" t="str">
        <f t="shared" si="21"/>
        <v>-</v>
      </c>
      <c r="M44" s="42" t="s">
        <v>184</v>
      </c>
      <c r="N44" s="75">
        <f>'CENTURY Paper 1 Set B QLA'!AT44</f>
        <v>1</v>
      </c>
      <c r="O44" s="75">
        <f>'CENTURY Paper 1 Set B QLA'!AU44</f>
        <v>2</v>
      </c>
      <c r="P44" s="73">
        <f t="shared" si="24"/>
        <v>0.02857142857</v>
      </c>
      <c r="Q44" s="74">
        <f t="shared" si="25"/>
        <v>2</v>
      </c>
      <c r="R44" s="43"/>
      <c r="S44" s="42" t="s">
        <v>212</v>
      </c>
      <c r="T44" s="75">
        <f>sumif('CENTURY Paper 1 Set B QLA'!B:B,S44,'CENTURY Paper 1 Set B QLA'!AT:AT)</f>
        <v>7</v>
      </c>
      <c r="U44" s="75">
        <f>sumif('CENTURY Paper 1 Set B QLA'!B:B,S44,'CENTURY Paper 1 Set B QLA'!AU:AU)</f>
        <v>9</v>
      </c>
      <c r="V44" s="73">
        <f t="shared" si="28"/>
        <v>0.1285714286</v>
      </c>
      <c r="W44" s="74">
        <f t="shared" si="29"/>
        <v>1.285714286</v>
      </c>
    </row>
    <row r="45">
      <c r="G45" s="42" t="s">
        <v>166</v>
      </c>
      <c r="H45" s="72">
        <f>'CENTURY Paper 1 Set B QLA'!AT27</f>
        <v>0</v>
      </c>
      <c r="I45" s="72">
        <f>'CENTURY Paper 1 Set B QLA'!AU27</f>
        <v>0</v>
      </c>
      <c r="J45" s="73">
        <f t="shared" si="20"/>
        <v>0</v>
      </c>
      <c r="K45" s="74" t="str">
        <f t="shared" si="21"/>
        <v>-</v>
      </c>
      <c r="M45" s="42" t="s">
        <v>185</v>
      </c>
      <c r="N45" s="75">
        <f>'CENTURY Paper 1 Set B QLA'!AT45</f>
        <v>0</v>
      </c>
      <c r="O45" s="75">
        <f>'CENTURY Paper 1 Set B QLA'!AU45</f>
        <v>0</v>
      </c>
      <c r="P45" s="73">
        <f t="shared" si="24"/>
        <v>0</v>
      </c>
      <c r="Q45" s="74" t="str">
        <f t="shared" si="25"/>
        <v>-</v>
      </c>
      <c r="R45" s="43"/>
      <c r="S45" s="42" t="s">
        <v>221</v>
      </c>
      <c r="T45" s="75">
        <f>sumif('CENTURY Paper 1 Set B QLA'!B:B,S45,'CENTURY Paper 1 Set B QLA'!AT:AT)</f>
        <v>1</v>
      </c>
      <c r="U45" s="75">
        <f>sumif('CENTURY Paper 1 Set B QLA'!B:B,S45,'CENTURY Paper 1 Set B QLA'!AU:AU)</f>
        <v>1</v>
      </c>
      <c r="V45" s="73">
        <f t="shared" si="28"/>
        <v>0.01428571429</v>
      </c>
      <c r="W45" s="74">
        <f t="shared" si="29"/>
        <v>1</v>
      </c>
    </row>
    <row r="46">
      <c r="A46" s="70" t="s">
        <v>151</v>
      </c>
      <c r="B46" s="71" t="s">
        <v>437</v>
      </c>
      <c r="C46" s="71" t="s">
        <v>30</v>
      </c>
      <c r="D46" s="71" t="s">
        <v>438</v>
      </c>
      <c r="E46" s="71" t="s">
        <v>439</v>
      </c>
      <c r="G46" s="42" t="s">
        <v>167</v>
      </c>
      <c r="H46" s="72">
        <f>'CENTURY Paper 1 Set B QLA'!AT28</f>
        <v>0</v>
      </c>
      <c r="I46" s="72">
        <f>'CENTURY Paper 1 Set B QLA'!AU28</f>
        <v>0</v>
      </c>
      <c r="J46" s="73">
        <f t="shared" si="20"/>
        <v>0</v>
      </c>
      <c r="K46" s="74" t="str">
        <f t="shared" si="21"/>
        <v>-</v>
      </c>
      <c r="M46" s="42" t="s">
        <v>186</v>
      </c>
      <c r="N46" s="75">
        <f>'CENTURY Paper 1 Set B QLA'!AT46</f>
        <v>0</v>
      </c>
      <c r="O46" s="75">
        <f>'CENTURY Paper 1 Set B QLA'!AU46</f>
        <v>0</v>
      </c>
      <c r="P46" s="73">
        <f t="shared" si="24"/>
        <v>0</v>
      </c>
      <c r="Q46" s="74" t="str">
        <f t="shared" si="25"/>
        <v>-</v>
      </c>
      <c r="R46" s="43"/>
      <c r="S46" s="42" t="s">
        <v>227</v>
      </c>
      <c r="T46" s="75">
        <f>sumif('CENTURY Paper 1 Set B QLA'!B:B,S46,'CENTURY Paper 1 Set B QLA'!AT:AT)</f>
        <v>2</v>
      </c>
      <c r="U46" s="75">
        <f>sumif('CENTURY Paper 1 Set B QLA'!B:B,S46,'CENTURY Paper 1 Set B QLA'!AU:AU)</f>
        <v>4</v>
      </c>
      <c r="V46" s="73">
        <f t="shared" si="28"/>
        <v>0.05714285714</v>
      </c>
      <c r="W46" s="74">
        <f t="shared" si="29"/>
        <v>2</v>
      </c>
    </row>
    <row r="47">
      <c r="A47" s="42" t="s">
        <v>152</v>
      </c>
      <c r="B47" s="72">
        <f>'CENTURY Paper 1 Set B QLA'!AT14</f>
        <v>20</v>
      </c>
      <c r="C47" s="72">
        <f>'CENTURY Paper 1 Set B QLA'!AU14</f>
        <v>27</v>
      </c>
      <c r="D47" s="73">
        <f t="shared" ref="D47:D49" si="30">C47/70</f>
        <v>0.3857142857</v>
      </c>
      <c r="E47" s="74">
        <f t="shared" ref="E47:E49" si="31">if(B47=0,"-",(C47/B47))</f>
        <v>1.35</v>
      </c>
      <c r="G47" s="42" t="s">
        <v>168</v>
      </c>
      <c r="H47" s="72">
        <f>'CENTURY Paper 1 Set B QLA'!AT29</f>
        <v>1</v>
      </c>
      <c r="I47" s="72">
        <f>'CENTURY Paper 1 Set B QLA'!AU29</f>
        <v>1</v>
      </c>
      <c r="J47" s="73">
        <f t="shared" si="20"/>
        <v>0.01428571429</v>
      </c>
      <c r="K47" s="74">
        <f t="shared" si="21"/>
        <v>1</v>
      </c>
      <c r="M47" s="42" t="s">
        <v>187</v>
      </c>
      <c r="N47" s="75">
        <f>'CENTURY Paper 1 Set B QLA'!AT47</f>
        <v>1</v>
      </c>
      <c r="O47" s="75">
        <f>'CENTURY Paper 1 Set B QLA'!AU47</f>
        <v>1</v>
      </c>
      <c r="P47" s="73">
        <f t="shared" si="24"/>
        <v>0.01428571429</v>
      </c>
      <c r="Q47" s="74">
        <f t="shared" si="25"/>
        <v>1</v>
      </c>
      <c r="R47" s="43"/>
      <c r="S47" s="42" t="s">
        <v>238</v>
      </c>
      <c r="T47" s="75">
        <f>sumif('CENTURY Paper 1 Set B QLA'!B:B,S47,'CENTURY Paper 1 Set B QLA'!AT:AT)</f>
        <v>0</v>
      </c>
      <c r="U47" s="75">
        <f>sumif('CENTURY Paper 1 Set B QLA'!B:B,S47,'CENTURY Paper 1 Set B QLA'!AU:AU)</f>
        <v>0</v>
      </c>
      <c r="V47" s="73">
        <f t="shared" si="28"/>
        <v>0</v>
      </c>
      <c r="W47" s="74" t="str">
        <f t="shared" si="29"/>
        <v>-</v>
      </c>
    </row>
    <row r="48">
      <c r="A48" s="42" t="s">
        <v>153</v>
      </c>
      <c r="B48" s="72">
        <f>'CENTURY Paper 1 Set B QLA'!AT15</f>
        <v>23</v>
      </c>
      <c r="C48" s="72">
        <f>'CENTURY Paper 1 Set B QLA'!AU15</f>
        <v>29</v>
      </c>
      <c r="D48" s="73">
        <f t="shared" si="30"/>
        <v>0.4142857143</v>
      </c>
      <c r="E48" s="74">
        <f t="shared" si="31"/>
        <v>1.260869565</v>
      </c>
      <c r="G48" s="42" t="s">
        <v>169</v>
      </c>
      <c r="H48" s="72">
        <f>'CENTURY Paper 1 Set B QLA'!AT30</f>
        <v>3</v>
      </c>
      <c r="I48" s="72">
        <f>'CENTURY Paper 1 Set B QLA'!AU30</f>
        <v>4</v>
      </c>
      <c r="J48" s="73">
        <f t="shared" si="20"/>
        <v>0.05714285714</v>
      </c>
      <c r="K48" s="74">
        <f t="shared" si="21"/>
        <v>1.333333333</v>
      </c>
      <c r="M48" s="42" t="s">
        <v>188</v>
      </c>
      <c r="N48" s="75">
        <f>'CENTURY Paper 1 Set B QLA'!AT48</f>
        <v>0</v>
      </c>
      <c r="O48" s="75">
        <f>'CENTURY Paper 1 Set B QLA'!AU48</f>
        <v>0</v>
      </c>
      <c r="P48" s="73">
        <f t="shared" si="24"/>
        <v>0</v>
      </c>
      <c r="Q48" s="74" t="str">
        <f t="shared" si="25"/>
        <v>-</v>
      </c>
      <c r="R48" s="43"/>
      <c r="S48" s="42" t="s">
        <v>248</v>
      </c>
      <c r="T48" s="75">
        <f>sumif('CENTURY Paper 1 Set B QLA'!B:B,S48,'CENTURY Paper 1 Set B QLA'!AT:AT)</f>
        <v>6</v>
      </c>
      <c r="U48" s="75">
        <f>sumif('CENTURY Paper 1 Set B QLA'!B:B,S48,'CENTURY Paper 1 Set B QLA'!AU:AU)</f>
        <v>8</v>
      </c>
      <c r="V48" s="73">
        <f t="shared" si="28"/>
        <v>0.1142857143</v>
      </c>
      <c r="W48" s="74">
        <f t="shared" si="29"/>
        <v>1.333333333</v>
      </c>
    </row>
    <row r="49">
      <c r="A49" s="42" t="s">
        <v>154</v>
      </c>
      <c r="B49" s="72">
        <f>'CENTURY Paper 1 Set B QLA'!AT16</f>
        <v>9</v>
      </c>
      <c r="C49" s="72">
        <f>'CENTURY Paper 1 Set B QLA'!AU16</f>
        <v>14</v>
      </c>
      <c r="D49" s="73">
        <f t="shared" si="30"/>
        <v>0.2</v>
      </c>
      <c r="E49" s="74">
        <f t="shared" si="31"/>
        <v>1.555555556</v>
      </c>
      <c r="G49" s="42" t="s">
        <v>170</v>
      </c>
      <c r="H49" s="72">
        <f>'CENTURY Paper 1 Set B QLA'!AT31</f>
        <v>2</v>
      </c>
      <c r="I49" s="72">
        <f>'CENTURY Paper 1 Set B QLA'!AU31</f>
        <v>2</v>
      </c>
      <c r="J49" s="73">
        <f t="shared" si="20"/>
        <v>0.02857142857</v>
      </c>
      <c r="K49" s="74">
        <f t="shared" si="21"/>
        <v>1</v>
      </c>
      <c r="M49" s="42" t="s">
        <v>189</v>
      </c>
      <c r="N49" s="75">
        <f>'CENTURY Paper 1 Set B QLA'!AT49</f>
        <v>0</v>
      </c>
      <c r="O49" s="75">
        <f>'CENTURY Paper 1 Set B QLA'!AU49</f>
        <v>0</v>
      </c>
      <c r="P49" s="73">
        <f t="shared" si="24"/>
        <v>0</v>
      </c>
      <c r="Q49" s="74" t="str">
        <f t="shared" si="25"/>
        <v>-</v>
      </c>
      <c r="R49" s="43"/>
      <c r="S49" s="42" t="s">
        <v>263</v>
      </c>
      <c r="T49" s="75">
        <f>sumif('CENTURY Paper 1 Set B QLA'!B:B,S49,'CENTURY Paper 1 Set B QLA'!AT:AT)</f>
        <v>0</v>
      </c>
      <c r="U49" s="75">
        <f>sumif('CENTURY Paper 1 Set B QLA'!B:B,S49,'CENTURY Paper 1 Set B QLA'!AU:AU)</f>
        <v>0</v>
      </c>
      <c r="V49" s="73">
        <f t="shared" si="28"/>
        <v>0</v>
      </c>
      <c r="W49" s="74" t="str">
        <f t="shared" si="29"/>
        <v>-</v>
      </c>
    </row>
    <row r="50">
      <c r="A50" s="76" t="s">
        <v>442</v>
      </c>
      <c r="B50" s="72">
        <f t="shared" ref="B50:C50" si="32">sum(B47:B49)</f>
        <v>52</v>
      </c>
      <c r="C50" s="72">
        <f t="shared" si="32"/>
        <v>70</v>
      </c>
      <c r="D50" s="16"/>
      <c r="E50" s="16"/>
      <c r="G50" s="42" t="s">
        <v>171</v>
      </c>
      <c r="H50" s="72">
        <f>'CENTURY Paper 1 Set B QLA'!AT32</f>
        <v>0</v>
      </c>
      <c r="I50" s="72">
        <f>'CENTURY Paper 1 Set B QLA'!AU32</f>
        <v>0</v>
      </c>
      <c r="J50" s="73">
        <f t="shared" si="20"/>
        <v>0</v>
      </c>
      <c r="K50" s="74" t="str">
        <f t="shared" si="21"/>
        <v>-</v>
      </c>
      <c r="M50" s="42" t="s">
        <v>190</v>
      </c>
      <c r="N50" s="75">
        <f>'CENTURY Paper 1 Set B QLA'!AT50</f>
        <v>3</v>
      </c>
      <c r="O50" s="75">
        <f>'CENTURY Paper 1 Set B QLA'!AU50</f>
        <v>4</v>
      </c>
      <c r="P50" s="73">
        <f t="shared" si="24"/>
        <v>0.05714285714</v>
      </c>
      <c r="Q50" s="74">
        <f t="shared" si="25"/>
        <v>1.333333333</v>
      </c>
      <c r="R50" s="43"/>
      <c r="S50" s="42" t="s">
        <v>273</v>
      </c>
      <c r="T50" s="75">
        <f>sumif('CENTURY Paper 1 Set B QLA'!B:B,S50,'CENTURY Paper 1 Set B QLA'!AT:AT)</f>
        <v>0</v>
      </c>
      <c r="U50" s="75">
        <f>sumif('CENTURY Paper 1 Set B QLA'!B:B,S50,'CENTURY Paper 1 Set B QLA'!AU:AU)</f>
        <v>0</v>
      </c>
      <c r="V50" s="73">
        <f t="shared" si="28"/>
        <v>0</v>
      </c>
      <c r="W50" s="74" t="str">
        <f t="shared" si="29"/>
        <v>-</v>
      </c>
    </row>
    <row r="51">
      <c r="G51" s="42" t="s">
        <v>172</v>
      </c>
      <c r="H51" s="72">
        <f>'CENTURY Paper 1 Set B QLA'!AT33</f>
        <v>0</v>
      </c>
      <c r="I51" s="72">
        <f>'CENTURY Paper 1 Set B QLA'!AU33</f>
        <v>0</v>
      </c>
      <c r="J51" s="73">
        <f t="shared" si="20"/>
        <v>0</v>
      </c>
      <c r="K51" s="74" t="str">
        <f t="shared" si="21"/>
        <v>-</v>
      </c>
      <c r="M51" s="42" t="s">
        <v>191</v>
      </c>
      <c r="N51" s="75">
        <f>'CENTURY Paper 1 Set B QLA'!AT51</f>
        <v>4</v>
      </c>
      <c r="O51" s="75">
        <f>'CENTURY Paper 1 Set B QLA'!AU51</f>
        <v>4</v>
      </c>
      <c r="P51" s="73">
        <f t="shared" si="24"/>
        <v>0.05714285714</v>
      </c>
      <c r="Q51" s="74">
        <f t="shared" si="25"/>
        <v>1</v>
      </c>
      <c r="R51" s="43"/>
      <c r="S51" s="42" t="s">
        <v>283</v>
      </c>
      <c r="T51" s="75">
        <f>sumif('CENTURY Paper 1 Set B QLA'!B:B,S51,'CENTURY Paper 1 Set B QLA'!AT:AT)</f>
        <v>2</v>
      </c>
      <c r="U51" s="75">
        <f>sumif('CENTURY Paper 1 Set B QLA'!B:B,S51,'CENTURY Paper 1 Set B QLA'!AU:AU)</f>
        <v>3</v>
      </c>
      <c r="V51" s="73">
        <f t="shared" si="28"/>
        <v>0.04285714286</v>
      </c>
      <c r="W51" s="74">
        <f t="shared" si="29"/>
        <v>1.5</v>
      </c>
    </row>
    <row r="52">
      <c r="G52" s="42" t="s">
        <v>173</v>
      </c>
      <c r="H52" s="72">
        <f>'CENTURY Paper 1 Set B QLA'!AT34</f>
        <v>0</v>
      </c>
      <c r="I52" s="72">
        <f>'CENTURY Paper 1 Set B QLA'!AU34</f>
        <v>0</v>
      </c>
      <c r="J52" s="73">
        <f t="shared" si="20"/>
        <v>0</v>
      </c>
      <c r="K52" s="74" t="str">
        <f t="shared" si="21"/>
        <v>-</v>
      </c>
      <c r="M52" s="42" t="s">
        <v>192</v>
      </c>
      <c r="N52" s="75">
        <f>'CENTURY Paper 1 Set B QLA'!AT52</f>
        <v>0</v>
      </c>
      <c r="O52" s="75">
        <f>'CENTURY Paper 1 Set B QLA'!AU52</f>
        <v>0</v>
      </c>
      <c r="P52" s="73">
        <f t="shared" si="24"/>
        <v>0</v>
      </c>
      <c r="Q52" s="74" t="str">
        <f t="shared" si="25"/>
        <v>-</v>
      </c>
      <c r="R52" s="43"/>
      <c r="S52" s="42" t="s">
        <v>43</v>
      </c>
      <c r="T52" s="75">
        <f>sumif('CENTURY Paper 1 Set B QLA'!B:B,S52,'CENTURY Paper 1 Set B QLA'!AT:AT)</f>
        <v>3</v>
      </c>
      <c r="U52" s="75">
        <f>sumif('CENTURY Paper 1 Set B QLA'!B:B,S52,'CENTURY Paper 1 Set B QLA'!AU:AU)</f>
        <v>3</v>
      </c>
      <c r="V52" s="73">
        <f t="shared" si="28"/>
        <v>0.04285714286</v>
      </c>
      <c r="W52" s="74">
        <f t="shared" si="29"/>
        <v>1</v>
      </c>
    </row>
    <row r="53">
      <c r="G53" s="42" t="s">
        <v>174</v>
      </c>
      <c r="H53" s="72">
        <f>'CENTURY Paper 1 Set B QLA'!AT35</f>
        <v>0</v>
      </c>
      <c r="I53" s="72">
        <f>'CENTURY Paper 1 Set B QLA'!AU35</f>
        <v>0</v>
      </c>
      <c r="J53" s="73">
        <f t="shared" si="20"/>
        <v>0</v>
      </c>
      <c r="K53" s="74" t="str">
        <f t="shared" si="21"/>
        <v>-</v>
      </c>
      <c r="M53" s="42" t="s">
        <v>193</v>
      </c>
      <c r="N53" s="75">
        <f>'CENTURY Paper 1 Set B QLA'!AT53</f>
        <v>2</v>
      </c>
      <c r="O53" s="75">
        <f>'CENTURY Paper 1 Set B QLA'!AU53</f>
        <v>2</v>
      </c>
      <c r="P53" s="73">
        <f t="shared" si="24"/>
        <v>0.02857142857</v>
      </c>
      <c r="Q53" s="74">
        <f t="shared" si="25"/>
        <v>1</v>
      </c>
      <c r="R53" s="43"/>
      <c r="S53" s="69" t="s">
        <v>298</v>
      </c>
      <c r="T53" s="75">
        <f>sumif('CENTURY Paper 1 Set B QLA'!B:B,S53,'CENTURY Paper 1 Set B QLA'!AT:AT)</f>
        <v>0</v>
      </c>
      <c r="U53" s="75">
        <f>sumif('CENTURY Paper 1 Set B QLA'!B:B,S53,'CENTURY Paper 1 Set B QLA'!AU:AU)</f>
        <v>0</v>
      </c>
      <c r="V53" s="73">
        <f t="shared" si="28"/>
        <v>0</v>
      </c>
      <c r="W53" s="74" t="str">
        <f t="shared" si="29"/>
        <v>-</v>
      </c>
    </row>
    <row r="54">
      <c r="G54" s="76" t="s">
        <v>442</v>
      </c>
      <c r="H54" s="72">
        <f t="shared" ref="H54:I54" si="33">sum(H35:H53)</f>
        <v>18</v>
      </c>
      <c r="I54" s="72">
        <f t="shared" si="33"/>
        <v>25</v>
      </c>
      <c r="J54" s="16"/>
      <c r="K54" s="16"/>
      <c r="M54" s="65" t="s">
        <v>194</v>
      </c>
      <c r="N54" s="75">
        <f>'CENTURY Paper 1 Set B QLA'!AT54</f>
        <v>1</v>
      </c>
      <c r="O54" s="75">
        <f>'CENTURY Paper 1 Set B QLA'!AU54</f>
        <v>1</v>
      </c>
      <c r="P54" s="73">
        <f t="shared" si="24"/>
        <v>0.01428571429</v>
      </c>
      <c r="Q54" s="74">
        <f t="shared" si="25"/>
        <v>1</v>
      </c>
      <c r="R54" s="43"/>
      <c r="S54" s="42" t="s">
        <v>305</v>
      </c>
      <c r="T54" s="75">
        <f>sumif('CENTURY Paper 1 Set B QLA'!B:B,S54,'CENTURY Paper 1 Set B QLA'!AT:AT)</f>
        <v>0</v>
      </c>
      <c r="U54" s="75">
        <f>sumif('CENTURY Paper 1 Set B QLA'!B:B,S54,'CENTURY Paper 1 Set B QLA'!AU:AU)</f>
        <v>0</v>
      </c>
      <c r="V54" s="73">
        <f t="shared" si="28"/>
        <v>0</v>
      </c>
      <c r="W54" s="74" t="str">
        <f t="shared" si="29"/>
        <v>-</v>
      </c>
    </row>
    <row r="55">
      <c r="M55" s="65" t="s">
        <v>195</v>
      </c>
      <c r="N55" s="75">
        <f>'CENTURY Paper 1 Set B QLA'!AT55</f>
        <v>0</v>
      </c>
      <c r="O55" s="75">
        <f>'CENTURY Paper 1 Set B QLA'!AU55</f>
        <v>0</v>
      </c>
      <c r="P55" s="73">
        <f t="shared" si="24"/>
        <v>0</v>
      </c>
      <c r="Q55" s="74" t="str">
        <f t="shared" si="25"/>
        <v>-</v>
      </c>
      <c r="R55" s="43"/>
      <c r="S55" s="42" t="s">
        <v>311</v>
      </c>
      <c r="T55" s="75">
        <f>sumif('CENTURY Paper 1 Set B QLA'!B:B,S55,'CENTURY Paper 1 Set B QLA'!AT:AT)</f>
        <v>2</v>
      </c>
      <c r="U55" s="75">
        <f>sumif('CENTURY Paper 1 Set B QLA'!B:B,S55,'CENTURY Paper 1 Set B QLA'!AU:AU)</f>
        <v>5</v>
      </c>
      <c r="V55" s="73">
        <f t="shared" si="28"/>
        <v>0.07142857143</v>
      </c>
      <c r="W55" s="74">
        <f t="shared" si="29"/>
        <v>2.5</v>
      </c>
    </row>
    <row r="56">
      <c r="M56" s="42" t="s">
        <v>196</v>
      </c>
      <c r="N56" s="75">
        <f>'CENTURY Paper 1 Set B QLA'!AT56</f>
        <v>0</v>
      </c>
      <c r="O56" s="75">
        <f>'CENTURY Paper 1 Set B QLA'!AU56</f>
        <v>0</v>
      </c>
      <c r="P56" s="73">
        <f t="shared" si="24"/>
        <v>0</v>
      </c>
      <c r="Q56" s="74" t="str">
        <f t="shared" si="25"/>
        <v>-</v>
      </c>
      <c r="R56" s="43"/>
      <c r="S56" s="69" t="s">
        <v>323</v>
      </c>
      <c r="T56" s="75">
        <f>sumif('CENTURY Paper 1 Set B QLA'!B:B,S56,'CENTURY Paper 1 Set B QLA'!AT:AT)</f>
        <v>0</v>
      </c>
      <c r="U56" s="75">
        <f>sumif('CENTURY Paper 1 Set B QLA'!B:B,S56,'CENTURY Paper 1 Set B QLA'!AU:AU)</f>
        <v>0</v>
      </c>
      <c r="V56" s="73">
        <f t="shared" si="28"/>
        <v>0</v>
      </c>
      <c r="W56" s="74" t="str">
        <f t="shared" si="29"/>
        <v>-</v>
      </c>
    </row>
    <row r="57">
      <c r="M57" s="42" t="s">
        <v>197</v>
      </c>
      <c r="N57" s="75">
        <f>'CENTURY Paper 1 Set B QLA'!AT57</f>
        <v>5</v>
      </c>
      <c r="O57" s="75">
        <f>'CENTURY Paper 1 Set B QLA'!AU57</f>
        <v>7</v>
      </c>
      <c r="P57" s="73">
        <f t="shared" si="24"/>
        <v>0.1</v>
      </c>
      <c r="Q57" s="74">
        <f t="shared" si="25"/>
        <v>1.4</v>
      </c>
      <c r="R57" s="43"/>
      <c r="S57" s="42" t="s">
        <v>334</v>
      </c>
      <c r="T57" s="75">
        <f>sumif('CENTURY Paper 1 Set B QLA'!B:B,S57,'CENTURY Paper 1 Set B QLA'!AT:AT)</f>
        <v>3</v>
      </c>
      <c r="U57" s="75">
        <f>sumif('CENTURY Paper 1 Set B QLA'!B:B,S57,'CENTURY Paper 1 Set B QLA'!AU:AU)</f>
        <v>4</v>
      </c>
      <c r="V57" s="73">
        <f t="shared" si="28"/>
        <v>0.05714285714</v>
      </c>
      <c r="W57" s="74">
        <f t="shared" si="29"/>
        <v>1.333333333</v>
      </c>
    </row>
    <row r="58">
      <c r="M58" s="42" t="s">
        <v>198</v>
      </c>
      <c r="N58" s="75">
        <f>'CENTURY Paper 1 Set B QLA'!AT58</f>
        <v>4</v>
      </c>
      <c r="O58" s="75">
        <f>'CENTURY Paper 1 Set B QLA'!AU58</f>
        <v>5</v>
      </c>
      <c r="P58" s="73">
        <f t="shared" si="24"/>
        <v>0.07142857143</v>
      </c>
      <c r="Q58" s="74">
        <f t="shared" si="25"/>
        <v>1.25</v>
      </c>
      <c r="R58" s="43"/>
      <c r="S58" s="42" t="s">
        <v>343</v>
      </c>
      <c r="T58" s="75">
        <f>sumif('CENTURY Paper 1 Set B QLA'!B:B,S58,'CENTURY Paper 1 Set B QLA'!AT:AT)</f>
        <v>2</v>
      </c>
      <c r="U58" s="75">
        <f>sumif('CENTURY Paper 1 Set B QLA'!B:B,S58,'CENTURY Paper 1 Set B QLA'!AU:AU)</f>
        <v>2</v>
      </c>
      <c r="V58" s="73">
        <f t="shared" si="28"/>
        <v>0.02857142857</v>
      </c>
      <c r="W58" s="74">
        <f t="shared" si="29"/>
        <v>1</v>
      </c>
    </row>
    <row r="59">
      <c r="M59" s="42" t="s">
        <v>199</v>
      </c>
      <c r="N59" s="75">
        <f>'CENTURY Paper 1 Set B QLA'!AT59</f>
        <v>0</v>
      </c>
      <c r="O59" s="75">
        <f>'CENTURY Paper 1 Set B QLA'!AU59</f>
        <v>0</v>
      </c>
      <c r="P59" s="73">
        <f t="shared" si="24"/>
        <v>0</v>
      </c>
      <c r="Q59" s="74" t="str">
        <f t="shared" si="25"/>
        <v>-</v>
      </c>
      <c r="R59" s="43"/>
      <c r="S59" s="69" t="s">
        <v>348</v>
      </c>
      <c r="T59" s="75">
        <f>sumif('CENTURY Paper 1 Set B QLA'!B:B,S59,'CENTURY Paper 1 Set B QLA'!AT:AT)</f>
        <v>0</v>
      </c>
      <c r="U59" s="75">
        <f>sumif('CENTURY Paper 1 Set B QLA'!B:B,S59,'CENTURY Paper 1 Set B QLA'!AU:AU)</f>
        <v>0</v>
      </c>
      <c r="V59" s="73">
        <f t="shared" si="28"/>
        <v>0</v>
      </c>
      <c r="W59" s="74" t="str">
        <f t="shared" si="29"/>
        <v>-</v>
      </c>
    </row>
    <row r="60">
      <c r="M60" s="42" t="s">
        <v>200</v>
      </c>
      <c r="N60" s="75">
        <f>'CENTURY Paper 1 Set B QLA'!AT60</f>
        <v>0</v>
      </c>
      <c r="O60" s="75">
        <f>'CENTURY Paper 1 Set B QLA'!AU60</f>
        <v>0</v>
      </c>
      <c r="P60" s="73">
        <f t="shared" si="24"/>
        <v>0</v>
      </c>
      <c r="Q60" s="74" t="str">
        <f t="shared" si="25"/>
        <v>-</v>
      </c>
      <c r="R60" s="43"/>
      <c r="S60" s="69" t="s">
        <v>352</v>
      </c>
      <c r="T60" s="75">
        <f>sumif('CENTURY Paper 1 Set B QLA'!B:B,S60,'CENTURY Paper 1 Set B QLA'!AT:AT)</f>
        <v>0</v>
      </c>
      <c r="U60" s="75">
        <f>sumif('CENTURY Paper 1 Set B QLA'!B:B,S60,'CENTURY Paper 1 Set B QLA'!AU:AU)</f>
        <v>0</v>
      </c>
      <c r="V60" s="73">
        <f t="shared" si="28"/>
        <v>0</v>
      </c>
      <c r="W60" s="74" t="str">
        <f t="shared" si="29"/>
        <v>-</v>
      </c>
    </row>
    <row r="61">
      <c r="M61" s="42" t="s">
        <v>201</v>
      </c>
      <c r="N61" s="75">
        <f>'CENTURY Paper 1 Set B QLA'!AT61</f>
        <v>0</v>
      </c>
      <c r="O61" s="75">
        <f>'CENTURY Paper 1 Set B QLA'!AU61</f>
        <v>0</v>
      </c>
      <c r="P61" s="73">
        <f t="shared" si="24"/>
        <v>0</v>
      </c>
      <c r="Q61" s="74" t="str">
        <f t="shared" si="25"/>
        <v>-</v>
      </c>
      <c r="R61" s="43"/>
      <c r="S61" s="42" t="s">
        <v>358</v>
      </c>
      <c r="T61" s="75">
        <f>sumif('CENTURY Paper 1 Set B QLA'!B:B,S61,'CENTURY Paper 1 Set B QLA'!AT:AT)</f>
        <v>0</v>
      </c>
      <c r="U61" s="75">
        <f>sumif('CENTURY Paper 1 Set B QLA'!B:B,S61,'CENTURY Paper 1 Set B QLA'!AU:AU)</f>
        <v>0</v>
      </c>
      <c r="V61" s="73">
        <f t="shared" si="28"/>
        <v>0</v>
      </c>
      <c r="W61" s="74" t="str">
        <f t="shared" si="29"/>
        <v>-</v>
      </c>
    </row>
    <row r="62">
      <c r="M62" s="42" t="s">
        <v>202</v>
      </c>
      <c r="N62" s="75">
        <f>'CENTURY Paper 1 Set B QLA'!AT62</f>
        <v>1</v>
      </c>
      <c r="O62" s="75">
        <f>'CENTURY Paper 1 Set B QLA'!AU62</f>
        <v>1</v>
      </c>
      <c r="P62" s="73">
        <f t="shared" si="24"/>
        <v>0.01428571429</v>
      </c>
      <c r="Q62" s="74">
        <f t="shared" si="25"/>
        <v>1</v>
      </c>
      <c r="S62" s="42" t="s">
        <v>369</v>
      </c>
      <c r="T62" s="75">
        <f>sumif('CENTURY Paper 1 Set B QLA'!B:B,S62,'CENTURY Paper 1 Set B QLA'!AT:AT)</f>
        <v>7</v>
      </c>
      <c r="U62" s="75">
        <f>sumif('CENTURY Paper 1 Set B QLA'!B:B,S62,'CENTURY Paper 1 Set B QLA'!AU:AU)</f>
        <v>11</v>
      </c>
      <c r="V62" s="73">
        <f t="shared" si="28"/>
        <v>0.1571428571</v>
      </c>
      <c r="W62" s="74">
        <f t="shared" si="29"/>
        <v>1.571428571</v>
      </c>
    </row>
    <row r="63">
      <c r="M63" s="76" t="s">
        <v>442</v>
      </c>
      <c r="N63" s="75">
        <f t="shared" ref="N63:O63" si="34">sum(N36:N62)</f>
        <v>30</v>
      </c>
      <c r="O63" s="75">
        <f t="shared" si="34"/>
        <v>38</v>
      </c>
      <c r="P63" s="16"/>
      <c r="Q63" s="16"/>
      <c r="S63" s="42" t="s">
        <v>397</v>
      </c>
      <c r="T63" s="75">
        <f>sumif('CENTURY Paper 1 Set B QLA'!B:B,S63,'CENTURY Paper 1 Set B QLA'!AT:AT)</f>
        <v>2</v>
      </c>
      <c r="U63" s="75">
        <f>sumif('CENTURY Paper 1 Set B QLA'!B:B,S63,'CENTURY Paper 1 Set B QLA'!AU:AU)</f>
        <v>5</v>
      </c>
      <c r="V63" s="73">
        <f t="shared" si="28"/>
        <v>0.07142857143</v>
      </c>
      <c r="W63" s="74">
        <f t="shared" si="29"/>
        <v>2.5</v>
      </c>
    </row>
    <row r="64">
      <c r="S64" s="42" t="s">
        <v>415</v>
      </c>
      <c r="T64" s="75">
        <f>sumif('CENTURY Paper 1 Set B QLA'!B:B,S64,'CENTURY Paper 1 Set B QLA'!AT:AT)</f>
        <v>9</v>
      </c>
      <c r="U64" s="75">
        <f>sumif('CENTURY Paper 1 Set B QLA'!B:B,S64,'CENTURY Paper 1 Set B QLA'!AU:AU)</f>
        <v>15</v>
      </c>
      <c r="V64" s="73">
        <f t="shared" si="28"/>
        <v>0.2142857143</v>
      </c>
      <c r="W64" s="74">
        <f t="shared" si="29"/>
        <v>1.666666667</v>
      </c>
    </row>
    <row r="65">
      <c r="S65" s="76" t="s">
        <v>442</v>
      </c>
      <c r="T65" s="75">
        <f t="shared" ref="T65:U65" si="35">sum(T43:T64)</f>
        <v>46</v>
      </c>
      <c r="U65" s="75">
        <f t="shared" si="35"/>
        <v>70</v>
      </c>
    </row>
  </sheetData>
  <conditionalFormatting sqref="B2:B9 B35:C42">
    <cfRule type="colorScale" priority="1">
      <colorScale>
        <cfvo type="min"/>
        <cfvo type="percentile" val="50"/>
        <cfvo type="max"/>
        <color rgb="FFE67C73"/>
        <color rgb="FFFFD666"/>
        <color rgb="FF57BB8A"/>
      </colorScale>
    </cfRule>
  </conditionalFormatting>
  <conditionalFormatting sqref="B14:B16 B47:C49">
    <cfRule type="colorScale" priority="2">
      <colorScale>
        <cfvo type="min"/>
        <cfvo type="percentile" val="50"/>
        <cfvo type="max"/>
        <color rgb="FFE67C73"/>
        <color rgb="FFFFD666"/>
        <color rgb="FF57BB8A"/>
      </colorScale>
    </cfRule>
  </conditionalFormatting>
  <conditionalFormatting sqref="H2:H20 H35:I53">
    <cfRule type="colorScale" priority="3">
      <colorScale>
        <cfvo type="min"/>
        <cfvo type="percentile" val="50"/>
        <cfvo type="max"/>
        <color rgb="FFE67C73"/>
        <color rgb="FFFFD666"/>
        <color rgb="FF57BB8A"/>
      </colorScale>
    </cfRule>
  </conditionalFormatting>
  <conditionalFormatting sqref="N3:N29 N36:O62">
    <cfRule type="colorScale" priority="4">
      <colorScale>
        <cfvo type="min"/>
        <cfvo type="percentile" val="50"/>
        <cfvo type="max"/>
        <color rgb="FFE67C73"/>
        <color rgb="FFFFD666"/>
        <color rgb="FF57BB8A"/>
      </colorScale>
    </cfRule>
  </conditionalFormatting>
  <conditionalFormatting sqref="T2:U6 T35:U39">
    <cfRule type="colorScale" priority="5">
      <colorScale>
        <cfvo type="min"/>
        <cfvo type="percentile" val="50"/>
        <cfvo type="max"/>
        <color rgb="FFE67C73"/>
        <color rgb="FFFFD666"/>
        <color rgb="FF57BB8A"/>
      </colorScale>
    </cfRule>
  </conditionalFormatting>
  <conditionalFormatting sqref="T10:T31 T43:U64">
    <cfRule type="colorScale" priority="6">
      <colorScale>
        <cfvo type="min"/>
        <cfvo type="percentile" val="50"/>
        <cfvo type="max"/>
        <color rgb="FFE67C73"/>
        <color rgb="FFFFD666"/>
        <color rgb="FF57BB8A"/>
      </colorScale>
    </cfRule>
  </conditionalFormatting>
  <conditionalFormatting sqref="U10:U31 U43:U64">
    <cfRule type="colorScale" priority="7">
      <colorScale>
        <cfvo type="min"/>
        <cfvo type="percentile" val="50"/>
        <cfvo type="max"/>
        <color rgb="FFE67C73"/>
        <color rgb="FFFFD666"/>
        <color rgb="FF57BB8A"/>
      </colorScale>
    </cfRule>
  </conditionalFormatting>
  <conditionalFormatting sqref="O3:O29 O36:O62">
    <cfRule type="colorScale" priority="8">
      <colorScale>
        <cfvo type="min"/>
        <cfvo type="percentile" val="50"/>
        <cfvo type="max"/>
        <color rgb="FFE67C73"/>
        <color rgb="FFFFD666"/>
        <color rgb="FF57BB8A"/>
      </colorScale>
    </cfRule>
  </conditionalFormatting>
  <conditionalFormatting sqref="I2:I20 I35:I53">
    <cfRule type="colorScale" priority="9">
      <colorScale>
        <cfvo type="min"/>
        <cfvo type="percentile" val="50"/>
        <cfvo type="max"/>
        <color rgb="FFE67C73"/>
        <color rgb="FFFFD666"/>
        <color rgb="FF57BB8A"/>
      </colorScale>
    </cfRule>
  </conditionalFormatting>
  <conditionalFormatting sqref="C2:C9 C35:C42">
    <cfRule type="colorScale" priority="10">
      <colorScale>
        <cfvo type="min"/>
        <cfvo type="percentile" val="50"/>
        <cfvo type="max"/>
        <color rgb="FFE67C73"/>
        <color rgb="FFFFD666"/>
        <color rgb="FF57BB8A"/>
      </colorScale>
    </cfRule>
  </conditionalFormatting>
  <conditionalFormatting sqref="C14:C16 C47:C49">
    <cfRule type="colorScale" priority="11">
      <colorScale>
        <cfvo type="min"/>
        <cfvo type="percentile" val="50"/>
        <cfvo type="max"/>
        <color rgb="FFE67C73"/>
        <color rgb="FFFFD666"/>
        <color rgb="FF57BB8A"/>
      </colorScale>
    </cfRule>
  </conditionalFormatting>
  <drawing r:id="rId1"/>
</worksheet>
</file>